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65" windowHeight="9120" activeTab="0"/>
  </bookViews>
  <sheets>
    <sheet name="Протоколы" sheetId="1" r:id="rId1"/>
    <sheet name="Лучший круг" sheetId="2" r:id="rId2"/>
    <sheet name="Лучший средний" sheetId="3" r:id="rId3"/>
    <sheet name="Общий зачет" sheetId="4" r:id="rId4"/>
    <sheet name="По кругам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<sst xmlns="http://schemas.openxmlformats.org/spreadsheetml/2006/main" count="5600" uniqueCount="1409">
  <si>
    <t>Место</t>
  </si>
  <si>
    <t>Команда</t>
  </si>
  <si>
    <t>Возраст</t>
  </si>
  <si>
    <t>Город</t>
  </si>
  <si>
    <t>Кругов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</si>
  <si>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</si>
  <si>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</si>
  <si>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</si>
  <si>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</si>
  <si>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</si>
  <si>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</si>
  <si>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</si>
  <si>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Днепропетровск</t>
  </si>
  <si>
    <t>Харьков</t>
  </si>
  <si>
    <t>Gary Fisher</t>
  </si>
  <si>
    <t>Author</t>
  </si>
  <si>
    <t>Категория</t>
  </si>
  <si>
    <t>userid</t>
  </si>
  <si>
    <t>Фамилия</t>
  </si>
  <si>
    <t>Имя</t>
  </si>
  <si>
    <t>Велосипед</t>
  </si>
  <si>
    <t>Штраф</t>
  </si>
  <si>
    <t>Ник</t>
  </si>
  <si>
    <t>Номер</t>
  </si>
  <si>
    <t>Кол-во человек в команде</t>
  </si>
  <si>
    <t>6 часов. Мужчины до 35 лет</t>
  </si>
  <si>
    <t>6 часов. Девушки до 30 лет</t>
  </si>
  <si>
    <t>6 кругов. Мужчины</t>
  </si>
  <si>
    <t>4 круга. Мужчины</t>
  </si>
  <si>
    <t>4 круга. Девушки</t>
  </si>
  <si>
    <t>1 круг. Мужчины</t>
  </si>
  <si>
    <t>1 круг. Девушки</t>
  </si>
  <si>
    <t>Сергиенко Денис</t>
  </si>
  <si>
    <t>Петренко Сергей</t>
  </si>
  <si>
    <t>Борисенко Андрей</t>
  </si>
  <si>
    <t>Пенделюк Федір</t>
  </si>
  <si>
    <t>Мельник Віталій</t>
  </si>
  <si>
    <t>Мордовин Иван</t>
  </si>
  <si>
    <t>Маруняк Никита</t>
  </si>
  <si>
    <t>Лисовый Дмитрий</t>
  </si>
  <si>
    <t>Лясковский Антон</t>
  </si>
  <si>
    <t>Соколов Александр</t>
  </si>
  <si>
    <t>Самойлов Геннадий</t>
  </si>
  <si>
    <t>Балымов Юрий</t>
  </si>
  <si>
    <t>Урбан Константин</t>
  </si>
  <si>
    <t>Бригида Андрей</t>
  </si>
  <si>
    <t>Лозенко Александр</t>
  </si>
  <si>
    <t>Ковальов Олександр</t>
  </si>
  <si>
    <t>Котенко Алексей</t>
  </si>
  <si>
    <t>Відибіда Роман</t>
  </si>
  <si>
    <t>Трофимец</t>
  </si>
  <si>
    <t>Катасонов Алексей</t>
  </si>
  <si>
    <t>Анчуков Виталий</t>
  </si>
  <si>
    <t>Думик Сергей</t>
  </si>
  <si>
    <t>Черненко Сергей</t>
  </si>
  <si>
    <t>Кобзар Андрій</t>
  </si>
  <si>
    <t>Добродомов Алексей</t>
  </si>
  <si>
    <t>Абрамов Евгений</t>
  </si>
  <si>
    <t>Гуцалюк Алексей</t>
  </si>
  <si>
    <t>Воробей Юрій</t>
  </si>
  <si>
    <t>Тягульский Станислав</t>
  </si>
  <si>
    <t>Кавуненко Виктор</t>
  </si>
  <si>
    <t>Кучемасов Кирилл</t>
  </si>
  <si>
    <t>Попко Александр</t>
  </si>
  <si>
    <t>Андрушко Владимир</t>
  </si>
  <si>
    <t>Дьячук Игорь</t>
  </si>
  <si>
    <t>Богомолов Паша</t>
  </si>
  <si>
    <t>Нестерец Женя</t>
  </si>
  <si>
    <t>Нестеров Андрей</t>
  </si>
  <si>
    <t>Расько Юрий</t>
  </si>
  <si>
    <t>Шевчук Антон</t>
  </si>
  <si>
    <t>Заруцкий Богдан</t>
  </si>
  <si>
    <t>Побережный Дмитрий</t>
  </si>
  <si>
    <t>Шилов Євген</t>
  </si>
  <si>
    <t>воронюк тимур</t>
  </si>
  <si>
    <t>Навроцкий Андрей</t>
  </si>
  <si>
    <t>Никифоров Сергей</t>
  </si>
  <si>
    <t>Пятигор Артем</t>
  </si>
  <si>
    <t>Зубченко Виталий</t>
  </si>
  <si>
    <t>Грабовский Иван</t>
  </si>
  <si>
    <t>Чупак Женя</t>
  </si>
  <si>
    <t>Романец Лев</t>
  </si>
  <si>
    <t>Фотинюк Володимир</t>
  </si>
  <si>
    <t>Титаренко Станислав</t>
  </si>
  <si>
    <t>Кохан Антон</t>
  </si>
  <si>
    <t>Гримайло Игорь</t>
  </si>
  <si>
    <t>Семеник Валерий</t>
  </si>
  <si>
    <t>мякишев игорь</t>
  </si>
  <si>
    <t>Czop Cyprian</t>
  </si>
  <si>
    <t>Врещ Александр</t>
  </si>
  <si>
    <t>Зинченко Сергей</t>
  </si>
  <si>
    <t>Пясецкий Виталий</t>
  </si>
  <si>
    <t>Королёв Михаил</t>
  </si>
  <si>
    <t>Зализнюк Андрей</t>
  </si>
  <si>
    <t>Васильченко Сергей</t>
  </si>
  <si>
    <t>Лисенко Євген</t>
  </si>
  <si>
    <t>Коваль Александр</t>
  </si>
  <si>
    <t>Яковенко Екатерина</t>
  </si>
  <si>
    <t>Бурдина Татьяна</t>
  </si>
  <si>
    <t>Портнова Юля</t>
  </si>
  <si>
    <t>Новикова Елена</t>
  </si>
  <si>
    <t>Страфун Леся</t>
  </si>
  <si>
    <t>Гарькавая Елена</t>
  </si>
  <si>
    <t>Королёва Наталия</t>
  </si>
  <si>
    <t>Коваль Таисия</t>
  </si>
  <si>
    <t>Орлова Леся</t>
  </si>
  <si>
    <t>Пиховкина Полина</t>
  </si>
  <si>
    <t>Набекало Александр</t>
  </si>
  <si>
    <t>Парахневич Антон</t>
  </si>
  <si>
    <t>Косенко Микола</t>
  </si>
  <si>
    <t>Перегуда Николай</t>
  </si>
  <si>
    <t>Толстоусов Глеб</t>
  </si>
  <si>
    <t>Кудашев Геннадий</t>
  </si>
  <si>
    <t>Хлопов Олег</t>
  </si>
  <si>
    <t>Фадеев Петр</t>
  </si>
  <si>
    <t>Бежевец Валерий</t>
  </si>
  <si>
    <t>Дмитрий Попов</t>
  </si>
  <si>
    <t>Chystiakov Igor</t>
  </si>
  <si>
    <t>Косик Григорий</t>
  </si>
  <si>
    <t>Вишневский Алексей</t>
  </si>
  <si>
    <t>Гунько Алексей</t>
  </si>
  <si>
    <t>Петриченко Никита</t>
  </si>
  <si>
    <t>Мосийчук Виктор</t>
  </si>
  <si>
    <t>Олесь Юрій</t>
  </si>
  <si>
    <t>Заволокин Алексей</t>
  </si>
  <si>
    <t>Калініченко Сашко</t>
  </si>
  <si>
    <t>Шилижинский Владимир</t>
  </si>
  <si>
    <t>Коновалов Виталий</t>
  </si>
  <si>
    <t>Величко Геннадий</t>
  </si>
  <si>
    <t>Паханов Сергей</t>
  </si>
  <si>
    <t>Галашевский Яков</t>
  </si>
  <si>
    <t>Войтович Ярослав</t>
  </si>
  <si>
    <t>Рижков Олександр</t>
  </si>
  <si>
    <t>Бугайов Максим</t>
  </si>
  <si>
    <t>Харченко Сергей</t>
  </si>
  <si>
    <t>Сеник Олег</t>
  </si>
  <si>
    <t>Тихонрук Александр</t>
  </si>
  <si>
    <t>Николайчук Виталий</t>
  </si>
  <si>
    <t>Рошка Юрий</t>
  </si>
  <si>
    <t>Муравьев Артем</t>
  </si>
  <si>
    <t>Буйваленко Алексей</t>
  </si>
  <si>
    <t>Васин Павел</t>
  </si>
  <si>
    <t>Тищенко Александр</t>
  </si>
  <si>
    <t>Сербин Анатолий</t>
  </si>
  <si>
    <t>Фастов Виталий</t>
  </si>
  <si>
    <t>Шевченко Александр</t>
  </si>
  <si>
    <t>Карасёв Вадим</t>
  </si>
  <si>
    <t>Сукач Владимир</t>
  </si>
  <si>
    <t>Тихонов Владимир</t>
  </si>
  <si>
    <t>Заім Петро</t>
  </si>
  <si>
    <t>Расько Иван</t>
  </si>
  <si>
    <t>Цвеленьев Максим</t>
  </si>
  <si>
    <t>Бикбляв Тимур</t>
  </si>
  <si>
    <t>Никифоров Андрей</t>
  </si>
  <si>
    <t>Ханмамедов Валентин</t>
  </si>
  <si>
    <t>Никифоров Евгений</t>
  </si>
  <si>
    <t>Бардюк Владимир</t>
  </si>
  <si>
    <t>Орлов Алексей</t>
  </si>
  <si>
    <t>Заглянский Вадим</t>
  </si>
  <si>
    <t>Скорый Андрей</t>
  </si>
  <si>
    <t>Торба Сергей</t>
  </si>
  <si>
    <t>Берлезев Роман</t>
  </si>
  <si>
    <t>Голубев Павел</t>
  </si>
  <si>
    <t>Коперсак Тарас</t>
  </si>
  <si>
    <t>Сикорский Алексей</t>
  </si>
  <si>
    <t>Катюшин Леон</t>
  </si>
  <si>
    <t>Коновал Юрий</t>
  </si>
  <si>
    <t>Хрищенюк Паша</t>
  </si>
  <si>
    <t>Лопин Андрей</t>
  </si>
  <si>
    <t>Жданович Екатерина</t>
  </si>
  <si>
    <t>Швыдка Екатерина</t>
  </si>
  <si>
    <t>Томашевская Елизавета</t>
  </si>
  <si>
    <t>Котина Ирина</t>
  </si>
  <si>
    <t>Петрущенкова Мария</t>
  </si>
  <si>
    <t>Евсюкова Наташа</t>
  </si>
  <si>
    <t>Крушельницкая Галина</t>
  </si>
  <si>
    <t>Пахалович Оксана</t>
  </si>
  <si>
    <t>Никифорова Наталья</t>
  </si>
  <si>
    <t>Ткаченко Эдуард</t>
  </si>
  <si>
    <t>Іванюта Володимир</t>
  </si>
  <si>
    <t>Шлыков Евгений</t>
  </si>
  <si>
    <t>Солодовник Дмитрий</t>
  </si>
  <si>
    <t>Обуховский Андрей</t>
  </si>
  <si>
    <t>Василевская Юлия</t>
  </si>
  <si>
    <t>Матвейчук Анна</t>
  </si>
  <si>
    <t>Ефремова Лидия</t>
  </si>
  <si>
    <t>Чистякова Ольга</t>
  </si>
  <si>
    <t>Sandal</t>
  </si>
  <si>
    <t>Серж</t>
  </si>
  <si>
    <t>Velostreet</t>
  </si>
  <si>
    <t>Focus Raven</t>
  </si>
  <si>
    <t>Славутич</t>
  </si>
  <si>
    <t>Andrushencio</t>
  </si>
  <si>
    <t>Жарю Парю Джуниорс</t>
  </si>
  <si>
    <t>Focus Raven Extreme</t>
  </si>
  <si>
    <t>pendel</t>
  </si>
  <si>
    <t>Україна</t>
  </si>
  <si>
    <t>Київ</t>
  </si>
  <si>
    <t>Melnik</t>
  </si>
  <si>
    <t>Скотт</t>
  </si>
  <si>
    <t>Черкаси, Київ</t>
  </si>
  <si>
    <t>stof</t>
  </si>
  <si>
    <t>SCOTT</t>
  </si>
  <si>
    <t>Киев</t>
  </si>
  <si>
    <t>nkt_m</t>
  </si>
  <si>
    <t>ВелоФастів</t>
  </si>
  <si>
    <t>Kellys</t>
  </si>
  <si>
    <t>Фастов</t>
  </si>
  <si>
    <t>Scaramouch</t>
  </si>
  <si>
    <t>Rocky Mountain ETSX-70</t>
  </si>
  <si>
    <t>avl</t>
  </si>
  <si>
    <t>Чеширские Коты</t>
  </si>
  <si>
    <t>Trek Top Fuel 2006</t>
  </si>
  <si>
    <t>roekl</t>
  </si>
  <si>
    <t>GVS777</t>
  </si>
  <si>
    <t>Ирпень</t>
  </si>
  <si>
    <t>SCOTTina</t>
  </si>
  <si>
    <t>SCOTT Genius MC-10</t>
  </si>
  <si>
    <t>MOJIO4HIK</t>
  </si>
  <si>
    <t>GF HKEK</t>
  </si>
  <si>
    <t>Котяра</t>
  </si>
  <si>
    <t>amers</t>
  </si>
  <si>
    <t>чёрные бумеранги</t>
  </si>
  <si>
    <t>фокус покус</t>
  </si>
  <si>
    <t>kotkov</t>
  </si>
  <si>
    <t>Бровари</t>
  </si>
  <si>
    <t>alex</t>
  </si>
  <si>
    <t>VeloStreeT</t>
  </si>
  <si>
    <t>Дрогобыч</t>
  </si>
  <si>
    <t>Aku-Aku</t>
  </si>
  <si>
    <t>trek</t>
  </si>
  <si>
    <t>Kat</t>
  </si>
  <si>
    <t>ANTs Racing</t>
  </si>
  <si>
    <t>Focus First</t>
  </si>
  <si>
    <t>oberon</t>
  </si>
  <si>
    <t>GOрячие GOловы</t>
  </si>
  <si>
    <t>Kona Kikapu</t>
  </si>
  <si>
    <t>dumik</t>
  </si>
  <si>
    <t>Trek Fuel EX</t>
  </si>
  <si>
    <t>SnorK</t>
  </si>
  <si>
    <t>Gary Fisher HKEK</t>
  </si>
  <si>
    <t>Cabeleira</t>
  </si>
  <si>
    <t>Ghost SE6000 09</t>
  </si>
  <si>
    <t>Legioner</t>
  </si>
  <si>
    <t>"Типоши"</t>
  </si>
  <si>
    <t>Ghost Lector</t>
  </si>
  <si>
    <t>Y.Vorobei</t>
  </si>
  <si>
    <t>Kellys Magic</t>
  </si>
  <si>
    <t>Ірпінь</t>
  </si>
  <si>
    <t>unknown fish</t>
  </si>
  <si>
    <t>Scott Yecora '01</t>
  </si>
  <si>
    <t>Vick</t>
  </si>
  <si>
    <t>Мурзилки</t>
  </si>
  <si>
    <t>Focus Thunder @ Pike</t>
  </si>
  <si>
    <t>2K</t>
  </si>
  <si>
    <t>Robot'Scream</t>
  </si>
  <si>
    <t>Amoeba</t>
  </si>
  <si>
    <t>Dori</t>
  </si>
  <si>
    <t>DIESEL</t>
  </si>
  <si>
    <t>Hasa Race 7.0 custom</t>
  </si>
  <si>
    <t>Pal</t>
  </si>
  <si>
    <t>Scott TI</t>
  </si>
  <si>
    <t>zhvlnts</t>
  </si>
  <si>
    <t>Мольфари</t>
  </si>
  <si>
    <t>Author Trothy</t>
  </si>
  <si>
    <t>spining</t>
  </si>
  <si>
    <t>ORBEA</t>
  </si>
  <si>
    <t>Gummy</t>
  </si>
  <si>
    <t>focus</t>
  </si>
  <si>
    <t>anton_shevchuk</t>
  </si>
  <si>
    <t>iron condition</t>
  </si>
  <si>
    <t>Merida HFS 3000</t>
  </si>
  <si>
    <t>Gromit</t>
  </si>
  <si>
    <t>Meridian</t>
  </si>
  <si>
    <t>Merida TFS900</t>
  </si>
  <si>
    <t>ievhen</t>
  </si>
  <si>
    <t>LAPIERRE ZESTY 314</t>
  </si>
  <si>
    <t>CUBE</t>
  </si>
  <si>
    <t>веломан экстрим</t>
  </si>
  <si>
    <t>CUBE ELITE</t>
  </si>
  <si>
    <t>хмельницкий</t>
  </si>
  <si>
    <t>Бешенный_бантик</t>
  </si>
  <si>
    <t>TREK 8500 +</t>
  </si>
  <si>
    <t>ser.nikiforov</t>
  </si>
  <si>
    <t>Kellys Salamander</t>
  </si>
  <si>
    <t>Пятигор</t>
  </si>
  <si>
    <t>МТВ Голосеево</t>
  </si>
  <si>
    <t>Зуб</t>
  </si>
  <si>
    <t>UNIVEGA</t>
  </si>
  <si>
    <t>Вано</t>
  </si>
  <si>
    <t>bikesummit</t>
  </si>
  <si>
    <t>Orbea Alma</t>
  </si>
  <si>
    <t>Chupakabra</t>
  </si>
  <si>
    <t>Ibis-Matras</t>
  </si>
  <si>
    <t>Ibis</t>
  </si>
  <si>
    <t>bios</t>
  </si>
  <si>
    <t>VeloStreet</t>
  </si>
  <si>
    <t>Univega SL-UPCT</t>
  </si>
  <si>
    <t>Фотинюк</t>
  </si>
  <si>
    <t>velo.net.ua</t>
  </si>
  <si>
    <t>Kellys - Raptor</t>
  </si>
  <si>
    <t>київ</t>
  </si>
  <si>
    <t>Combat</t>
  </si>
  <si>
    <t>TITAR</t>
  </si>
  <si>
    <t>tosha</t>
  </si>
  <si>
    <t>Gary Fisher Big Sur</t>
  </si>
  <si>
    <t>gornyak</t>
  </si>
  <si>
    <t>Харьков - Мастерс</t>
  </si>
  <si>
    <t>Valeriy Ivanovich</t>
  </si>
  <si>
    <t>Элсик Truth</t>
  </si>
  <si>
    <t>balamut</t>
  </si>
  <si>
    <t>жарим-парим мастер</t>
  </si>
  <si>
    <t>olympia</t>
  </si>
  <si>
    <t>славутич</t>
  </si>
  <si>
    <t>Mountain Tiger</t>
  </si>
  <si>
    <t>Art-Mag MTB TEAM</t>
  </si>
  <si>
    <t>Giant Trance 4</t>
  </si>
  <si>
    <t>Poland, Lubartow</t>
  </si>
  <si>
    <t>Boiler</t>
  </si>
  <si>
    <t>ЖарюПарю Мастерс</t>
  </si>
  <si>
    <t>Author Master</t>
  </si>
  <si>
    <t>Zin</t>
  </si>
  <si>
    <t>Litech Magnesium</t>
  </si>
  <si>
    <t>Колос</t>
  </si>
  <si>
    <t>Focus Black Forest</t>
  </si>
  <si>
    <t>Немешаево</t>
  </si>
  <si>
    <t>kosha</t>
  </si>
  <si>
    <t>Ti6Al4V</t>
  </si>
  <si>
    <t>Skodnik</t>
  </si>
  <si>
    <t>Kelly's</t>
  </si>
  <si>
    <t>Боярка</t>
  </si>
  <si>
    <t>gans</t>
  </si>
  <si>
    <t>Fokus First</t>
  </si>
  <si>
    <t>jewel</t>
  </si>
  <si>
    <t>ВелоБровари</t>
  </si>
  <si>
    <t>Kellys Folly</t>
  </si>
  <si>
    <t>Sacha</t>
  </si>
  <si>
    <t>KoTeam</t>
  </si>
  <si>
    <t>Stevens M6 Race 2004</t>
  </si>
  <si>
    <t>delfineja</t>
  </si>
  <si>
    <t>custom</t>
  </si>
  <si>
    <t>bula</t>
  </si>
  <si>
    <t>Focus</t>
  </si>
  <si>
    <t>YuPo</t>
  </si>
  <si>
    <t>Cannondale Rush</t>
  </si>
  <si>
    <t>Lemon</t>
  </si>
  <si>
    <t>Velo.net.ua</t>
  </si>
  <si>
    <t>no saint мтб</t>
  </si>
  <si>
    <t>Amika</t>
  </si>
  <si>
    <t>чумазега &amp; матрасега</t>
  </si>
  <si>
    <t>Ellsworth truth</t>
  </si>
  <si>
    <t>krokokachka</t>
  </si>
  <si>
    <t>Scott Contessa</t>
  </si>
  <si>
    <t>Киев-Черкассы</t>
  </si>
  <si>
    <t>lila</t>
  </si>
  <si>
    <t>Taya</t>
  </si>
  <si>
    <t>Trek Top Fuel 8</t>
  </si>
  <si>
    <t>Diamond</t>
  </si>
  <si>
    <t>scott scale</t>
  </si>
  <si>
    <t>Polya</t>
  </si>
  <si>
    <t>@@</t>
  </si>
  <si>
    <t>Команч-Тим</t>
  </si>
  <si>
    <t>Алекс</t>
  </si>
  <si>
    <t>Antonio XP</t>
  </si>
  <si>
    <t>Scott Scale Carbon</t>
  </si>
  <si>
    <t>mykola-biker</t>
  </si>
  <si>
    <t>Bergamont</t>
  </si>
  <si>
    <t>KpyTbBepTb</t>
  </si>
  <si>
    <t>Scott Reflex</t>
  </si>
  <si>
    <t>gleebb</t>
  </si>
  <si>
    <t>specialized rokhoper</t>
  </si>
  <si>
    <t>мукачево</t>
  </si>
  <si>
    <t>utyf</t>
  </si>
  <si>
    <t>Банзай-Ра</t>
  </si>
  <si>
    <t>Merida Matts Sport 500</t>
  </si>
  <si>
    <t>Ужгород</t>
  </si>
  <si>
    <t>Олег</t>
  </si>
  <si>
    <t>Comanche VECTOR</t>
  </si>
  <si>
    <t>aquarius</t>
  </si>
  <si>
    <t>bikeservice.com.ua</t>
  </si>
  <si>
    <t>GF</t>
  </si>
  <si>
    <t>valery</t>
  </si>
  <si>
    <t>triadaSprint</t>
  </si>
  <si>
    <t>Bergamont Platoon 5,9</t>
  </si>
  <si>
    <t>eslipe</t>
  </si>
  <si>
    <t>lubitelvelo</t>
  </si>
  <si>
    <t>velostreet</t>
  </si>
  <si>
    <t>Kiev</t>
  </si>
  <si>
    <t>Gregory</t>
  </si>
  <si>
    <t>Merida</t>
  </si>
  <si>
    <t>Змей</t>
  </si>
  <si>
    <t>Рыжий</t>
  </si>
  <si>
    <t>Cube</t>
  </si>
  <si>
    <t>Kita</t>
  </si>
  <si>
    <t>ВелоСреда</t>
  </si>
  <si>
    <t>Kellys BLADE 2010</t>
  </si>
  <si>
    <t>merphy</t>
  </si>
  <si>
    <t>Кремне</t>
  </si>
  <si>
    <t>Fint</t>
  </si>
  <si>
    <t>ЗА</t>
  </si>
  <si>
    <t>Lexan13</t>
  </si>
  <si>
    <t>velofastiv.org.ua</t>
  </si>
  <si>
    <t>09 GF Wahoo custom</t>
  </si>
  <si>
    <t>Фастів</t>
  </si>
  <si>
    <t>Shilik</t>
  </si>
  <si>
    <t>Ночные ВелоРоллерские SG</t>
  </si>
  <si>
    <t>Kellys MAGNUS SLX</t>
  </si>
  <si>
    <t>piokar</t>
  </si>
  <si>
    <t>Велофастов</t>
  </si>
  <si>
    <t>Ghost</t>
  </si>
  <si>
    <t>Kabanchik</t>
  </si>
  <si>
    <t>Dravasek</t>
  </si>
  <si>
    <t>Bergamont Platoon 5.7</t>
  </si>
  <si>
    <t>Чернигов</t>
  </si>
  <si>
    <t>Yawka</t>
  </si>
  <si>
    <t>Univega SL-9FS</t>
  </si>
  <si>
    <t>ryzman</t>
  </si>
  <si>
    <t>ghost</t>
  </si>
  <si>
    <t>m-bug</t>
  </si>
  <si>
    <t>VELO.NET.UA</t>
  </si>
  <si>
    <t>Cannondale RUSH</t>
  </si>
  <si>
    <t>ХАСЯ</t>
  </si>
  <si>
    <t>Schtuzer</t>
  </si>
  <si>
    <t>Specialized Epic</t>
  </si>
  <si>
    <t>alt</t>
  </si>
  <si>
    <t>Merida TFS</t>
  </si>
  <si>
    <t>nic</t>
  </si>
  <si>
    <t>АвтоМотоВело</t>
  </si>
  <si>
    <t>Yorik</t>
  </si>
  <si>
    <t>Viper 29er</t>
  </si>
  <si>
    <t>A-RTEM</t>
  </si>
  <si>
    <t>TREK</t>
  </si>
  <si>
    <t>UnLim</t>
  </si>
  <si>
    <t>Amigos</t>
  </si>
  <si>
    <t>TREK 3900</t>
  </si>
  <si>
    <t>Blacklight</t>
  </si>
  <si>
    <t>Cannondale prophet</t>
  </si>
  <si>
    <t>ALEX T</t>
  </si>
  <si>
    <t>Cannondale Rize Team</t>
  </si>
  <si>
    <t>Анатолий Анатолиевич</t>
  </si>
  <si>
    <t>SP@RK@</t>
  </si>
  <si>
    <t>scott genius mc 10</t>
  </si>
  <si>
    <t>Winny</t>
  </si>
  <si>
    <t>Gary Fisher Marlin</t>
  </si>
  <si>
    <t>alex_sheva</t>
  </si>
  <si>
    <t>Cube Reaction</t>
  </si>
  <si>
    <t>Бровары</t>
  </si>
  <si>
    <t>lenny</t>
  </si>
  <si>
    <t>Americ</t>
  </si>
  <si>
    <t>Scott Scale</t>
  </si>
  <si>
    <t>Titan</t>
  </si>
  <si>
    <t>petrozz</t>
  </si>
  <si>
    <t>TREK 6700</t>
  </si>
  <si>
    <t>Максимилиан</t>
  </si>
  <si>
    <t>Specialized Enduro</t>
  </si>
  <si>
    <t>киев</t>
  </si>
  <si>
    <t>Timber</t>
  </si>
  <si>
    <t>Есть</t>
  </si>
  <si>
    <t>Flink_Nik</t>
  </si>
  <si>
    <t>Focus Raven Team</t>
  </si>
  <si>
    <t>oversun</t>
  </si>
  <si>
    <t>Alkobiker Matras Team</t>
  </si>
  <si>
    <t>Scott reflex fx-35</t>
  </si>
  <si>
    <t>Одесса</t>
  </si>
  <si>
    <t>nikiforov_e</t>
  </si>
  <si>
    <t>Kellys Quartz</t>
  </si>
  <si>
    <t>BARS99</t>
  </si>
  <si>
    <t>Bergamont Platoon 5.0</t>
  </si>
  <si>
    <t>Борисполь</t>
  </si>
  <si>
    <t>Egus</t>
  </si>
  <si>
    <t>ABIATOP</t>
  </si>
  <si>
    <t>ВВС СССР</t>
  </si>
  <si>
    <t>merida elit magnezium</t>
  </si>
  <si>
    <t>Ckopik</t>
  </si>
  <si>
    <t>torbich</t>
  </si>
  <si>
    <t>Peugeot First Track</t>
  </si>
  <si>
    <t>Farmaund</t>
  </si>
  <si>
    <t>Specialized</t>
  </si>
  <si>
    <t>Koper</t>
  </si>
  <si>
    <t>Алешка</t>
  </si>
  <si>
    <t>MERIDA</t>
  </si>
  <si>
    <t>Юрич</t>
  </si>
  <si>
    <t>Shwinn</t>
  </si>
  <si>
    <t>Говорящий_самовар</t>
  </si>
  <si>
    <t>Рог Машіне</t>
  </si>
  <si>
    <t>aeda</t>
  </si>
  <si>
    <t>БанZай-Ра</t>
  </si>
  <si>
    <t>Altrix</t>
  </si>
  <si>
    <t>Ужгород/Киев</t>
  </si>
  <si>
    <t>КатРуся</t>
  </si>
  <si>
    <t>Specialized HardRock</t>
  </si>
  <si>
    <t>Сумы</t>
  </si>
  <si>
    <t>Veloloza</t>
  </si>
  <si>
    <t>Appleira</t>
  </si>
  <si>
    <t>Bergamont Beluga Nexus</t>
  </si>
  <si>
    <t>Mary</t>
  </si>
  <si>
    <t>Мандри</t>
  </si>
  <si>
    <t>---</t>
  </si>
  <si>
    <t>Trek 4500 WSD</t>
  </si>
  <si>
    <t>Ягал</t>
  </si>
  <si>
    <t>ВелоБровары</t>
  </si>
  <si>
    <t>Scott</t>
  </si>
  <si>
    <t>Sue</t>
  </si>
  <si>
    <t>Nata</t>
  </si>
  <si>
    <t>Gary Fisher tarpan</t>
  </si>
  <si>
    <t>Буча</t>
  </si>
  <si>
    <t>edizain</t>
  </si>
  <si>
    <t>8RydeR</t>
  </si>
  <si>
    <t>Эстонский экспресс</t>
  </si>
  <si>
    <t>Olympia Hyper</t>
  </si>
  <si>
    <t>Freeman</t>
  </si>
  <si>
    <t>Янтра</t>
  </si>
  <si>
    <t>Univega LTD</t>
  </si>
  <si>
    <t>Аллилуйя</t>
  </si>
  <si>
    <t>FOCUS Vamp Ladies</t>
  </si>
  <si>
    <t>Annyshka</t>
  </si>
  <si>
    <t>Trail-x</t>
  </si>
  <si>
    <t>veloolya</t>
  </si>
  <si>
    <t>Круг8</t>
  </si>
  <si>
    <t>6 часов. Мужчины &gt;35 лет</t>
  </si>
  <si>
    <t>6 часов. Леди &gt;30 лет</t>
  </si>
  <si>
    <t>Чумазега&amp;матрасега</t>
  </si>
  <si>
    <t>Kelly Imagine</t>
  </si>
  <si>
    <t>Triz</t>
  </si>
  <si>
    <t>Эпическая сила</t>
  </si>
  <si>
    <t>Kellys Tykc</t>
  </si>
  <si>
    <t>Садовое</t>
  </si>
  <si>
    <t>Dabrik</t>
  </si>
  <si>
    <t>Focus thunder</t>
  </si>
  <si>
    <t>Женя</t>
  </si>
  <si>
    <t>Утикай</t>
  </si>
  <si>
    <t>Giant</t>
  </si>
  <si>
    <t>ParadiZe</t>
  </si>
  <si>
    <t>Велоджем</t>
  </si>
  <si>
    <t>черно-белый</t>
  </si>
  <si>
    <t>Siziff</t>
  </si>
  <si>
    <t>Vanyok</t>
  </si>
  <si>
    <t>Scott CR1</t>
  </si>
  <si>
    <t>Burn2BeGreen</t>
  </si>
  <si>
    <t>Kinesis</t>
  </si>
  <si>
    <t>Спринт</t>
  </si>
  <si>
    <t>Подольские хроники</t>
  </si>
  <si>
    <t>Smilestudio</t>
  </si>
  <si>
    <t>Ночные велороллерыSG</t>
  </si>
  <si>
    <t>GF Marlin</t>
  </si>
  <si>
    <t>Trek 4300</t>
  </si>
  <si>
    <t>lidok85</t>
  </si>
  <si>
    <t>сход</t>
  </si>
  <si>
    <t>Место в категории</t>
  </si>
  <si>
    <t>Лучшее</t>
  </si>
  <si>
    <t>Среднее</t>
  </si>
  <si>
    <t>Анатолий Анатолич</t>
  </si>
  <si>
    <t>Меньше 3х кругов:</t>
  </si>
  <si>
    <t>1</t>
  </si>
  <si>
    <t xml:space="preserve">№29 Зубченко </t>
  </si>
  <si>
    <t>+36:36</t>
  </si>
  <si>
    <t xml:space="preserve">№86 Попко </t>
  </si>
  <si>
    <t>1:13:56</t>
  </si>
  <si>
    <t>1:51:22</t>
  </si>
  <si>
    <t>2:31:07</t>
  </si>
  <si>
    <t xml:space="preserve">№416 Сергиенко </t>
  </si>
  <si>
    <t>3:12:35</t>
  </si>
  <si>
    <t>3:55:16</t>
  </si>
  <si>
    <t>4:37:17</t>
  </si>
  <si>
    <t>5:21:44</t>
  </si>
  <si>
    <t>2</t>
  </si>
  <si>
    <t>+00:01</t>
  </si>
  <si>
    <t xml:space="preserve">№60 Петренко </t>
  </si>
  <si>
    <t>+13:13</t>
  </si>
  <si>
    <t>+18:49</t>
  </si>
  <si>
    <t>+24:45</t>
  </si>
  <si>
    <t>3</t>
  </si>
  <si>
    <t xml:space="preserve">№53 Пятигор </t>
  </si>
  <si>
    <t>+00:02</t>
  </si>
  <si>
    <t xml:space="preserve">№54 Борисенко </t>
  </si>
  <si>
    <t>+00:04</t>
  </si>
  <si>
    <t>+06:29</t>
  </si>
  <si>
    <t>+10:49</t>
  </si>
  <si>
    <t>+19:44</t>
  </si>
  <si>
    <t>+27:38</t>
  </si>
  <si>
    <t>+30:25</t>
  </si>
  <si>
    <t>4</t>
  </si>
  <si>
    <t>+00:06</t>
  </si>
  <si>
    <t>+00:10</t>
  </si>
  <si>
    <t>+02:14</t>
  </si>
  <si>
    <t>+10:41</t>
  </si>
  <si>
    <t>+16:21</t>
  </si>
  <si>
    <t xml:space="preserve">№39 Пенделюк </t>
  </si>
  <si>
    <t>+25:33</t>
  </si>
  <si>
    <t>+35:01</t>
  </si>
  <si>
    <t>+36:57</t>
  </si>
  <si>
    <t>5</t>
  </si>
  <si>
    <t>+00:12</t>
  </si>
  <si>
    <t>+08:18</t>
  </si>
  <si>
    <t>+11:57</t>
  </si>
  <si>
    <t>+18:23</t>
  </si>
  <si>
    <t xml:space="preserve">№414 Мельник </t>
  </si>
  <si>
    <t>+28:22</t>
  </si>
  <si>
    <t>+36:51</t>
  </si>
  <si>
    <t>+44:47</t>
  </si>
  <si>
    <t>6</t>
  </si>
  <si>
    <t>+00:07</t>
  </si>
  <si>
    <t>+03:07</t>
  </si>
  <si>
    <t xml:space="preserve">№2101 Дьячук </t>
  </si>
  <si>
    <t>+08:25</t>
  </si>
  <si>
    <t>+15:09</t>
  </si>
  <si>
    <t>+19:54</t>
  </si>
  <si>
    <t xml:space="preserve">№7 Мордовин </t>
  </si>
  <si>
    <t>+37:34</t>
  </si>
  <si>
    <t>+45:08</t>
  </si>
  <si>
    <t>+50:07</t>
  </si>
  <si>
    <t>7</t>
  </si>
  <si>
    <t xml:space="preserve">№66 Грабовский </t>
  </si>
  <si>
    <t>+04:09</t>
  </si>
  <si>
    <t>+10:21</t>
  </si>
  <si>
    <t>+19:05</t>
  </si>
  <si>
    <t xml:space="preserve">№1 Маруняк </t>
  </si>
  <si>
    <t>+33:01</t>
  </si>
  <si>
    <t>+43:18</t>
  </si>
  <si>
    <t>+48:10</t>
  </si>
  <si>
    <t>+55:27</t>
  </si>
  <si>
    <t>8</t>
  </si>
  <si>
    <t xml:space="preserve">№45 Богомолов </t>
  </si>
  <si>
    <t>+01:27</t>
  </si>
  <si>
    <t>+04:13</t>
  </si>
  <si>
    <t>+12:11</t>
  </si>
  <si>
    <t>+19:55</t>
  </si>
  <si>
    <t>+33:31</t>
  </si>
  <si>
    <t xml:space="preserve">№59 Лисовый </t>
  </si>
  <si>
    <t>+48:52</t>
  </si>
  <si>
    <t>+55:41</t>
  </si>
  <si>
    <t>9</t>
  </si>
  <si>
    <t>+02:03</t>
  </si>
  <si>
    <t>+05:04</t>
  </si>
  <si>
    <t xml:space="preserve">№41 Нестеров </t>
  </si>
  <si>
    <t>+13:01</t>
  </si>
  <si>
    <t>+21:50</t>
  </si>
  <si>
    <t xml:space="preserve">№3 Катасонов </t>
  </si>
  <si>
    <t>+36:33</t>
  </si>
  <si>
    <t xml:space="preserve">№28 Лясковский </t>
  </si>
  <si>
    <t>+51:14</t>
  </si>
  <si>
    <t>+1:00:38</t>
  </si>
  <si>
    <t>10</t>
  </si>
  <si>
    <t>+02:04</t>
  </si>
  <si>
    <t>+05:45</t>
  </si>
  <si>
    <t>+13:09</t>
  </si>
  <si>
    <t>+21:56</t>
  </si>
  <si>
    <t>+37:20</t>
  </si>
  <si>
    <t>+57:00</t>
  </si>
  <si>
    <t xml:space="preserve">№87 Соколов </t>
  </si>
  <si>
    <t>+1:11:52</t>
  </si>
  <si>
    <t>11</t>
  </si>
  <si>
    <t>+02:06</t>
  </si>
  <si>
    <t>+07:04</t>
  </si>
  <si>
    <t>+13:28</t>
  </si>
  <si>
    <t>+22:44</t>
  </si>
  <si>
    <t xml:space="preserve">№420 Балымов </t>
  </si>
  <si>
    <t>+40:52</t>
  </si>
  <si>
    <t xml:space="preserve">№37 Самойлов </t>
  </si>
  <si>
    <t>+1:04:36</t>
  </si>
  <si>
    <t>+1:12:59</t>
  </si>
  <si>
    <t>12</t>
  </si>
  <si>
    <t>+02:48</t>
  </si>
  <si>
    <t>+07:12</t>
  </si>
  <si>
    <t>+13:35</t>
  </si>
  <si>
    <t>+24:12</t>
  </si>
  <si>
    <t>+41:47</t>
  </si>
  <si>
    <t>+1:05:55</t>
  </si>
  <si>
    <t>+1:17:47</t>
  </si>
  <si>
    <t>13</t>
  </si>
  <si>
    <t>+03:01</t>
  </si>
  <si>
    <t>+07:37</t>
  </si>
  <si>
    <t xml:space="preserve">№90 воронюк </t>
  </si>
  <si>
    <t>+14:29</t>
  </si>
  <si>
    <t>+27:55</t>
  </si>
  <si>
    <t>+44:40</t>
  </si>
  <si>
    <t>+1:06:12</t>
  </si>
  <si>
    <t xml:space="preserve">№16 Урбан </t>
  </si>
  <si>
    <t>+1:18:44</t>
  </si>
  <si>
    <t>14</t>
  </si>
  <si>
    <t>+03:43</t>
  </si>
  <si>
    <t>+07:40</t>
  </si>
  <si>
    <t>+18:27</t>
  </si>
  <si>
    <t>+28:14</t>
  </si>
  <si>
    <t>+48:31</t>
  </si>
  <si>
    <t xml:space="preserve">№419 Бригида </t>
  </si>
  <si>
    <t>+1:07:58</t>
  </si>
  <si>
    <t>+1:20:55</t>
  </si>
  <si>
    <t>15</t>
  </si>
  <si>
    <t>+03:44</t>
  </si>
  <si>
    <t>+18:36</t>
  </si>
  <si>
    <t>+31:07</t>
  </si>
  <si>
    <t>+53:16</t>
  </si>
  <si>
    <t xml:space="preserve">№80 Ковальов </t>
  </si>
  <si>
    <t>+1:09:28</t>
  </si>
  <si>
    <t xml:space="preserve">№25 Лозенко </t>
  </si>
  <si>
    <t>+1:23:48</t>
  </si>
  <si>
    <t>16</t>
  </si>
  <si>
    <t>+03:46</t>
  </si>
  <si>
    <t>+09:34</t>
  </si>
  <si>
    <t xml:space="preserve">№69 Андрушко </t>
  </si>
  <si>
    <t>+20:51</t>
  </si>
  <si>
    <t>+32:24</t>
  </si>
  <si>
    <t>+54:11</t>
  </si>
  <si>
    <t>+1:10:48</t>
  </si>
  <si>
    <t>+1:24:32</t>
  </si>
  <si>
    <t>17</t>
  </si>
  <si>
    <t>+03:56</t>
  </si>
  <si>
    <t>+11:02</t>
  </si>
  <si>
    <t xml:space="preserve">№35 Гуцалюк </t>
  </si>
  <si>
    <t>+21:31</t>
  </si>
  <si>
    <t>+32:48</t>
  </si>
  <si>
    <t xml:space="preserve">№413 Котенко </t>
  </si>
  <si>
    <t>+56:29</t>
  </si>
  <si>
    <t>+1:12:16</t>
  </si>
  <si>
    <t>+1:36:57</t>
  </si>
  <si>
    <t>18</t>
  </si>
  <si>
    <t xml:space="preserve">№48 Побережный </t>
  </si>
  <si>
    <t>+04:10</t>
  </si>
  <si>
    <t>+11:13</t>
  </si>
  <si>
    <t xml:space="preserve">№42 Расько </t>
  </si>
  <si>
    <t>+22:30</t>
  </si>
  <si>
    <t>+34:10</t>
  </si>
  <si>
    <t>+58:15</t>
  </si>
  <si>
    <t>+1:12:42</t>
  </si>
  <si>
    <t xml:space="preserve">№47 Відибіда </t>
  </si>
  <si>
    <t>+1:39:02</t>
  </si>
  <si>
    <t>19</t>
  </si>
  <si>
    <t>+04:58</t>
  </si>
  <si>
    <t>+11:34</t>
  </si>
  <si>
    <t>+22:52</t>
  </si>
  <si>
    <t>+34:18</t>
  </si>
  <si>
    <t>+1:01:58</t>
  </si>
  <si>
    <t>+1:19:32</t>
  </si>
  <si>
    <t>№408 Трофимец</t>
  </si>
  <si>
    <t>+1:52:34</t>
  </si>
  <si>
    <t>20</t>
  </si>
  <si>
    <t>+05:06</t>
  </si>
  <si>
    <t>+11:53</t>
  </si>
  <si>
    <t>+22:53</t>
  </si>
  <si>
    <t>+37:16</t>
  </si>
  <si>
    <t xml:space="preserve">№46 Воробей </t>
  </si>
  <si>
    <t>+1:02:36</t>
  </si>
  <si>
    <t xml:space="preserve">№19 Анчуков </t>
  </si>
  <si>
    <t>+1:25:37</t>
  </si>
  <si>
    <t>21</t>
  </si>
  <si>
    <t>+05:23</t>
  </si>
  <si>
    <t>+12:25</t>
  </si>
  <si>
    <t>+23:01</t>
  </si>
  <si>
    <t>+38:55</t>
  </si>
  <si>
    <t>+1:03:24</t>
  </si>
  <si>
    <t>+1:28:40</t>
  </si>
  <si>
    <t>22</t>
  </si>
  <si>
    <t>+05:35</t>
  </si>
  <si>
    <t>+12:32</t>
  </si>
  <si>
    <t>+23:29</t>
  </si>
  <si>
    <t>+38:59</t>
  </si>
  <si>
    <t>+1:07:27</t>
  </si>
  <si>
    <t xml:space="preserve">№83 Думик </t>
  </si>
  <si>
    <t>+1:34:07</t>
  </si>
  <si>
    <t>23</t>
  </si>
  <si>
    <t>+05:52</t>
  </si>
  <si>
    <t>+12:45</t>
  </si>
  <si>
    <t>+24:49</t>
  </si>
  <si>
    <t>+41:34</t>
  </si>
  <si>
    <t>+1:09:48</t>
  </si>
  <si>
    <t xml:space="preserve">№20 Черненко </t>
  </si>
  <si>
    <t>+1:37:26</t>
  </si>
  <si>
    <t>24</t>
  </si>
  <si>
    <t>+06:12</t>
  </si>
  <si>
    <t>+13:30</t>
  </si>
  <si>
    <t>+25:45</t>
  </si>
  <si>
    <t>+43:33</t>
  </si>
  <si>
    <t xml:space="preserve">№417 Добродомов </t>
  </si>
  <si>
    <t>+1:16:31</t>
  </si>
  <si>
    <t xml:space="preserve">№64 Кобзар </t>
  </si>
  <si>
    <t>+1:42:28</t>
  </si>
  <si>
    <t>25</t>
  </si>
  <si>
    <t>+06:14</t>
  </si>
  <si>
    <t>+14:08</t>
  </si>
  <si>
    <t>+25:52</t>
  </si>
  <si>
    <t>+43:48</t>
  </si>
  <si>
    <t>+1:19:04</t>
  </si>
  <si>
    <t>+1:48:57</t>
  </si>
  <si>
    <t>26</t>
  </si>
  <si>
    <t>+06:15</t>
  </si>
  <si>
    <t>+14:18</t>
  </si>
  <si>
    <t>+27:20</t>
  </si>
  <si>
    <t xml:space="preserve">№415 Абрамов </t>
  </si>
  <si>
    <t>+1:19:27</t>
  </si>
  <si>
    <t>+1:49:27</t>
  </si>
  <si>
    <t>27</t>
  </si>
  <si>
    <t>+15:04</t>
  </si>
  <si>
    <t>+29:02</t>
  </si>
  <si>
    <t>+45:25</t>
  </si>
  <si>
    <t>+1:23:54</t>
  </si>
  <si>
    <t>+1:52:54</t>
  </si>
  <si>
    <t>28</t>
  </si>
  <si>
    <t>+07:18</t>
  </si>
  <si>
    <t>+15:30</t>
  </si>
  <si>
    <t>+30:38</t>
  </si>
  <si>
    <t xml:space="preserve">№13 Шевчук </t>
  </si>
  <si>
    <t>+48:16</t>
  </si>
  <si>
    <t>+1:25:16</t>
  </si>
  <si>
    <t>+1:53:28</t>
  </si>
  <si>
    <t>29</t>
  </si>
  <si>
    <t>+07:20</t>
  </si>
  <si>
    <t>+16:36</t>
  </si>
  <si>
    <t>+30:47</t>
  </si>
  <si>
    <t>+51:36</t>
  </si>
  <si>
    <t xml:space="preserve">№32 Тягульский </t>
  </si>
  <si>
    <t>+1:31:15</t>
  </si>
  <si>
    <t>+2:00:29</t>
  </si>
  <si>
    <t>30</t>
  </si>
  <si>
    <t>+17:04</t>
  </si>
  <si>
    <t>+52:14</t>
  </si>
  <si>
    <t xml:space="preserve">№88 Кучемасов </t>
  </si>
  <si>
    <t>+1:36:59</t>
  </si>
  <si>
    <t xml:space="preserve">№77 Кавуненко </t>
  </si>
  <si>
    <t>+2:03:01</t>
  </si>
  <si>
    <t>31</t>
  </si>
  <si>
    <t>+07:46</t>
  </si>
  <si>
    <t>+17:08</t>
  </si>
  <si>
    <t>+33:48</t>
  </si>
  <si>
    <t>+52:40</t>
  </si>
  <si>
    <t>+1:38:26</t>
  </si>
  <si>
    <t>+2:03:03</t>
  </si>
  <si>
    <t>32</t>
  </si>
  <si>
    <t>+07:53</t>
  </si>
  <si>
    <t xml:space="preserve">№14 Заруцкий </t>
  </si>
  <si>
    <t>+17:19</t>
  </si>
  <si>
    <t>+33:49</t>
  </si>
  <si>
    <t>+52:51</t>
  </si>
  <si>
    <t>33</t>
  </si>
  <si>
    <t>+07:54</t>
  </si>
  <si>
    <t>+17:39</t>
  </si>
  <si>
    <t>+35:13</t>
  </si>
  <si>
    <t>+55:11</t>
  </si>
  <si>
    <t>+1:45:37</t>
  </si>
  <si>
    <t>34</t>
  </si>
  <si>
    <t>+08:00</t>
  </si>
  <si>
    <t>+17:51</t>
  </si>
  <si>
    <t>+36:21</t>
  </si>
  <si>
    <t>+57:45</t>
  </si>
  <si>
    <t>+2:23:32</t>
  </si>
  <si>
    <t>35</t>
  </si>
  <si>
    <t>+08:05</t>
  </si>
  <si>
    <t>+18:37</t>
  </si>
  <si>
    <t>+36:43</t>
  </si>
  <si>
    <t>+1:01:32</t>
  </si>
  <si>
    <t>+2:24:34</t>
  </si>
  <si>
    <t>36</t>
  </si>
  <si>
    <t>+08:27</t>
  </si>
  <si>
    <t>+19:02</t>
  </si>
  <si>
    <t>+40:43</t>
  </si>
  <si>
    <t>+1:07:16</t>
  </si>
  <si>
    <t xml:space="preserve">№22 Нестерец </t>
  </si>
  <si>
    <t>+2:30:32</t>
  </si>
  <si>
    <t>37</t>
  </si>
  <si>
    <t>+08:49</t>
  </si>
  <si>
    <t>+19:23</t>
  </si>
  <si>
    <t>+40:56</t>
  </si>
  <si>
    <t>+1:13:41</t>
  </si>
  <si>
    <t>38</t>
  </si>
  <si>
    <t>+09:52</t>
  </si>
  <si>
    <t>+19:51</t>
  </si>
  <si>
    <t>+41:12</t>
  </si>
  <si>
    <t>+1:13:53</t>
  </si>
  <si>
    <t>39</t>
  </si>
  <si>
    <t xml:space="preserve">№9 Шилов </t>
  </si>
  <si>
    <t>+09:59</t>
  </si>
  <si>
    <t>+20:20</t>
  </si>
  <si>
    <t>+41:16</t>
  </si>
  <si>
    <t>+1:14:58</t>
  </si>
  <si>
    <t>40</t>
  </si>
  <si>
    <t>+10:09</t>
  </si>
  <si>
    <t>+20:58</t>
  </si>
  <si>
    <t>+48:54</t>
  </si>
  <si>
    <t>+1:18:53</t>
  </si>
  <si>
    <t>41</t>
  </si>
  <si>
    <t>+10:28</t>
  </si>
  <si>
    <t>+21:59</t>
  </si>
  <si>
    <t>+52:58</t>
  </si>
  <si>
    <t>+1:22:35</t>
  </si>
  <si>
    <t>42</t>
  </si>
  <si>
    <t>+10:48</t>
  </si>
  <si>
    <t>+26:20</t>
  </si>
  <si>
    <t>+54:23</t>
  </si>
  <si>
    <t>+1:51:04</t>
  </si>
  <si>
    <t>43</t>
  </si>
  <si>
    <t>+11:08</t>
  </si>
  <si>
    <t>+34:14</t>
  </si>
  <si>
    <t xml:space="preserve">№18 Навроцкий </t>
  </si>
  <si>
    <t>+1:04:15</t>
  </si>
  <si>
    <t>44</t>
  </si>
  <si>
    <t>+15:19</t>
  </si>
  <si>
    <t>+34:17</t>
  </si>
  <si>
    <t xml:space="preserve">№23 Никифоров </t>
  </si>
  <si>
    <t>+1:12:21</t>
  </si>
  <si>
    <t>45</t>
  </si>
  <si>
    <t>+17:10</t>
  </si>
  <si>
    <t>+1:16:27</t>
  </si>
  <si>
    <t>46</t>
  </si>
  <si>
    <t>+17:33</t>
  </si>
  <si>
    <t>+41:27</t>
  </si>
  <si>
    <t>47</t>
  </si>
  <si>
    <t>+18:50</t>
  </si>
  <si>
    <t>+51:15</t>
  </si>
  <si>
    <t>48</t>
  </si>
  <si>
    <t>+48:41</t>
  </si>
  <si>
    <t xml:space="preserve">№2 Романец </t>
  </si>
  <si>
    <t>+36:41</t>
  </si>
  <si>
    <t>1:14:10</t>
  </si>
  <si>
    <t>1:53:07</t>
  </si>
  <si>
    <t>2:35:55</t>
  </si>
  <si>
    <t>3:19:34</t>
  </si>
  <si>
    <t>4:04:10</t>
  </si>
  <si>
    <t>4:48:55</t>
  </si>
  <si>
    <t>5:34:20</t>
  </si>
  <si>
    <t xml:space="preserve">№52 Фотинюк </t>
  </si>
  <si>
    <t>+01:14</t>
  </si>
  <si>
    <t>+03:27</t>
  </si>
  <si>
    <t>+06:31</t>
  </si>
  <si>
    <t>+09:51</t>
  </si>
  <si>
    <t xml:space="preserve">№57 Титаренко </t>
  </si>
  <si>
    <t>+11:05</t>
  </si>
  <si>
    <t>+16:52</t>
  </si>
  <si>
    <t>+23:22</t>
  </si>
  <si>
    <t>+25:21</t>
  </si>
  <si>
    <t>+02:44</t>
  </si>
  <si>
    <t>+06:42</t>
  </si>
  <si>
    <t>+10:06</t>
  </si>
  <si>
    <t>+10:22</t>
  </si>
  <si>
    <t>+12:40</t>
  </si>
  <si>
    <t>+19:30</t>
  </si>
  <si>
    <t>+24:07</t>
  </si>
  <si>
    <t>+28:58</t>
  </si>
  <si>
    <t xml:space="preserve">№34 Кохан </t>
  </si>
  <si>
    <t xml:space="preserve">№36 Семеник </t>
  </si>
  <si>
    <t>+07:25</t>
  </si>
  <si>
    <t xml:space="preserve">№49 Гримайло </t>
  </si>
  <si>
    <t>+11:48</t>
  </si>
  <si>
    <t>+14:48</t>
  </si>
  <si>
    <t>+20:10</t>
  </si>
  <si>
    <t>+35:12</t>
  </si>
  <si>
    <t>+43:02</t>
  </si>
  <si>
    <t xml:space="preserve">№96 Czop </t>
  </si>
  <si>
    <t>+07:27</t>
  </si>
  <si>
    <t>+12:31</t>
  </si>
  <si>
    <t>+18:00</t>
  </si>
  <si>
    <t>+25:39</t>
  </si>
  <si>
    <t>+34:59</t>
  </si>
  <si>
    <t>+41:18</t>
  </si>
  <si>
    <t>+03:35</t>
  </si>
  <si>
    <t>+07:29</t>
  </si>
  <si>
    <t>+13:15</t>
  </si>
  <si>
    <t>+23:00</t>
  </si>
  <si>
    <t>+35:22</t>
  </si>
  <si>
    <t>+40:48</t>
  </si>
  <si>
    <t>+44:54</t>
  </si>
  <si>
    <t>+03:37</t>
  </si>
  <si>
    <t xml:space="preserve">№51 мякишев </t>
  </si>
  <si>
    <t>+10:10</t>
  </si>
  <si>
    <t xml:space="preserve">№30 Васильченко </t>
  </si>
  <si>
    <t>+18:03</t>
  </si>
  <si>
    <t xml:space="preserve">№50 Врещ </t>
  </si>
  <si>
    <t>+27:25</t>
  </si>
  <si>
    <t>+40:31</t>
  </si>
  <si>
    <t>+48:04</t>
  </si>
  <si>
    <t>+51:45</t>
  </si>
  <si>
    <t xml:space="preserve">№12 Зинченко </t>
  </si>
  <si>
    <t>+03:41</t>
  </si>
  <si>
    <t>+10:26</t>
  </si>
  <si>
    <t>+19:26</t>
  </si>
  <si>
    <t>+28:48</t>
  </si>
  <si>
    <t>+41:05</t>
  </si>
  <si>
    <t>+48:24</t>
  </si>
  <si>
    <t>+04:04</t>
  </si>
  <si>
    <t>+10:52</t>
  </si>
  <si>
    <t>+19:39</t>
  </si>
  <si>
    <t>+29:24</t>
  </si>
  <si>
    <t>+41:09</t>
  </si>
  <si>
    <t>+1:03:29</t>
  </si>
  <si>
    <t>+04:23</t>
  </si>
  <si>
    <t>+11:16</t>
  </si>
  <si>
    <t>+22:31</t>
  </si>
  <si>
    <t>+30:41</t>
  </si>
  <si>
    <t>+46:05</t>
  </si>
  <si>
    <t>+57:31</t>
  </si>
  <si>
    <t>+1:08:23</t>
  </si>
  <si>
    <t xml:space="preserve">№27 Пясецкий </t>
  </si>
  <si>
    <t>+04:25</t>
  </si>
  <si>
    <t>+11:21</t>
  </si>
  <si>
    <t>+23:45</t>
  </si>
  <si>
    <t>+33:45</t>
  </si>
  <si>
    <t>+48:37</t>
  </si>
  <si>
    <t>+1:00:19</t>
  </si>
  <si>
    <t>+1:13:29</t>
  </si>
  <si>
    <t>+05:59</t>
  </si>
  <si>
    <t>+15:06</t>
  </si>
  <si>
    <t xml:space="preserve">№418 Лисенко </t>
  </si>
  <si>
    <t>+25:58</t>
  </si>
  <si>
    <t>+35:23</t>
  </si>
  <si>
    <t xml:space="preserve">№55 Королёв </t>
  </si>
  <si>
    <t>+1:05:34</t>
  </si>
  <si>
    <t>+1:34:18</t>
  </si>
  <si>
    <t>+06:43</t>
  </si>
  <si>
    <t>+15:38</t>
  </si>
  <si>
    <t>+27:51</t>
  </si>
  <si>
    <t>+37:15</t>
  </si>
  <si>
    <t xml:space="preserve">№26 Зализнюк </t>
  </si>
  <si>
    <t>+1:26:03</t>
  </si>
  <si>
    <t xml:space="preserve">№5 Коваль </t>
  </si>
  <si>
    <t>+07:45</t>
  </si>
  <si>
    <t>+16:53</t>
  </si>
  <si>
    <t>+30:08</t>
  </si>
  <si>
    <t>+48:28</t>
  </si>
  <si>
    <t>+08:14</t>
  </si>
  <si>
    <t>+19:35</t>
  </si>
  <si>
    <t>+32:42</t>
  </si>
  <si>
    <t>+49:42</t>
  </si>
  <si>
    <t>+14:01</t>
  </si>
  <si>
    <t>+24:39</t>
  </si>
  <si>
    <t>+37:50</t>
  </si>
  <si>
    <t>+51:26</t>
  </si>
  <si>
    <t xml:space="preserve">№75 Яковенко </t>
  </si>
  <si>
    <t>+43:01</t>
  </si>
  <si>
    <t>1:28:26</t>
  </si>
  <si>
    <t>2:13:56</t>
  </si>
  <si>
    <t>3:00:41</t>
  </si>
  <si>
    <t>3:47:43</t>
  </si>
  <si>
    <t>4:36:12</t>
  </si>
  <si>
    <t>5:26:01</t>
  </si>
  <si>
    <t>6:23:57</t>
  </si>
  <si>
    <t xml:space="preserve">№40 Новикова </t>
  </si>
  <si>
    <t>+01:35</t>
  </si>
  <si>
    <t xml:space="preserve">№435 Бурдина </t>
  </si>
  <si>
    <t>+03:48</t>
  </si>
  <si>
    <t>+05:39</t>
  </si>
  <si>
    <t>+06:49</t>
  </si>
  <si>
    <t>+05:50</t>
  </si>
  <si>
    <t xml:space="preserve">№24 Портнова </t>
  </si>
  <si>
    <t>+01:49</t>
  </si>
  <si>
    <t>+08:26</t>
  </si>
  <si>
    <t>+13:17</t>
  </si>
  <si>
    <t>+27:53</t>
  </si>
  <si>
    <t>+34:37</t>
  </si>
  <si>
    <t>+40:01</t>
  </si>
  <si>
    <t>+02:09</t>
  </si>
  <si>
    <t>+05:16</t>
  </si>
  <si>
    <t>+17:26</t>
  </si>
  <si>
    <t xml:space="preserve">№8 Страфун </t>
  </si>
  <si>
    <t>+26:16</t>
  </si>
  <si>
    <t>+37:03</t>
  </si>
  <si>
    <t>+47:57</t>
  </si>
  <si>
    <t>+52:37</t>
  </si>
  <si>
    <t>+04:06</t>
  </si>
  <si>
    <t>+10:19</t>
  </si>
  <si>
    <t>+18:18</t>
  </si>
  <si>
    <t>+30:21</t>
  </si>
  <si>
    <t>+40:30</t>
  </si>
  <si>
    <t>+51:05</t>
  </si>
  <si>
    <t xml:space="preserve">№44 Гарькавая </t>
  </si>
  <si>
    <t>+08:07</t>
  </si>
  <si>
    <t>+16:48</t>
  </si>
  <si>
    <t>+27:22</t>
  </si>
  <si>
    <t>+58:56</t>
  </si>
  <si>
    <t>+1:18:55</t>
  </si>
  <si>
    <t xml:space="preserve">№6 Коваль </t>
  </si>
  <si>
    <t>+46:45</t>
  </si>
  <si>
    <t xml:space="preserve">№11 Королёва </t>
  </si>
  <si>
    <t>1:35:40</t>
  </si>
  <si>
    <t>2:26:52</t>
  </si>
  <si>
    <t>3:20:17</t>
  </si>
  <si>
    <t>4:16:31</t>
  </si>
  <si>
    <t>5:16:55</t>
  </si>
  <si>
    <t>6:20:17</t>
  </si>
  <si>
    <t>+00:28</t>
  </si>
  <si>
    <t>+02:23</t>
  </si>
  <si>
    <t>+04:39</t>
  </si>
  <si>
    <t>+06:59</t>
  </si>
  <si>
    <t xml:space="preserve">№21 Орлова </t>
  </si>
  <si>
    <t>+09:33</t>
  </si>
  <si>
    <t>+16:56</t>
  </si>
  <si>
    <t>+17:28</t>
  </si>
  <si>
    <t>+31:26</t>
  </si>
  <si>
    <t>+42:59</t>
  </si>
  <si>
    <t>+53:06</t>
  </si>
  <si>
    <t xml:space="preserve">№434 Пиховкина </t>
  </si>
  <si>
    <t>+09:47</t>
  </si>
  <si>
    <t>+22:45</t>
  </si>
  <si>
    <t>+41:59</t>
  </si>
  <si>
    <t>+1:07:49</t>
  </si>
  <si>
    <t>+1:35:20</t>
  </si>
  <si>
    <t xml:space="preserve">№106 Набекало </t>
  </si>
  <si>
    <t>+38:26</t>
  </si>
  <si>
    <t>1:20:03</t>
  </si>
  <si>
    <t>2:03:37</t>
  </si>
  <si>
    <t>2:48:06</t>
  </si>
  <si>
    <t>3:35:31</t>
  </si>
  <si>
    <t>4:22:17</t>
  </si>
  <si>
    <t xml:space="preserve">№104 Вишневский </t>
  </si>
  <si>
    <t xml:space="preserve">№177 Парахневич </t>
  </si>
  <si>
    <t>+00:05</t>
  </si>
  <si>
    <t>+00:09</t>
  </si>
  <si>
    <t>+00:18</t>
  </si>
  <si>
    <t xml:space="preserve">№100 Косенко </t>
  </si>
  <si>
    <t>+09:53</t>
  </si>
  <si>
    <t>+14:46</t>
  </si>
  <si>
    <t>+17:05</t>
  </si>
  <si>
    <t xml:space="preserve">№119 Хлопов </t>
  </si>
  <si>
    <t>+00:55</t>
  </si>
  <si>
    <t>+03:28</t>
  </si>
  <si>
    <t>+07:57</t>
  </si>
  <si>
    <t xml:space="preserve">№105 Перегуда </t>
  </si>
  <si>
    <t>+21:39</t>
  </si>
  <si>
    <t>+28:16</t>
  </si>
  <si>
    <t>+35:38</t>
  </si>
  <si>
    <t xml:space="preserve">№128 Фадеев </t>
  </si>
  <si>
    <t>+03:30</t>
  </si>
  <si>
    <t xml:space="preserve">№113 Косик </t>
  </si>
  <si>
    <t>+06:34</t>
  </si>
  <si>
    <t>+08:47</t>
  </si>
  <si>
    <t xml:space="preserve">№117 Толстоусов </t>
  </si>
  <si>
    <t>+22:12</t>
  </si>
  <si>
    <t>+29:32</t>
  </si>
  <si>
    <t>+36:54</t>
  </si>
  <si>
    <t xml:space="preserve">№455 Гунько </t>
  </si>
  <si>
    <t>+03:32</t>
  </si>
  <si>
    <t>+07:00</t>
  </si>
  <si>
    <t>+13:36</t>
  </si>
  <si>
    <t xml:space="preserve">№107 Кудашев </t>
  </si>
  <si>
    <t>+22:14</t>
  </si>
  <si>
    <t>+42:29</t>
  </si>
  <si>
    <t xml:space="preserve">№111 Петриченко </t>
  </si>
  <si>
    <t>+03:38</t>
  </si>
  <si>
    <t>+07:02</t>
  </si>
  <si>
    <t>+13:39</t>
  </si>
  <si>
    <t>+29:26</t>
  </si>
  <si>
    <t>+48:34</t>
  </si>
  <si>
    <t>+56:00</t>
  </si>
  <si>
    <t>+03:40</t>
  </si>
  <si>
    <t>+13:43</t>
  </si>
  <si>
    <t>+31:19</t>
  </si>
  <si>
    <t xml:space="preserve">№103 Бежевец </t>
  </si>
  <si>
    <t>+51:32</t>
  </si>
  <si>
    <t>+58:49</t>
  </si>
  <si>
    <t>+07:22</t>
  </si>
  <si>
    <t>+15:56</t>
  </si>
  <si>
    <t>+36:12</t>
  </si>
  <si>
    <t>+55:13</t>
  </si>
  <si>
    <t>+1:04:13</t>
  </si>
  <si>
    <t>+04:00</t>
  </si>
  <si>
    <t>+07:24</t>
  </si>
  <si>
    <t>+18:39</t>
  </si>
  <si>
    <t>+38:39</t>
  </si>
  <si>
    <t xml:space="preserve">№122 Дмитрий </t>
  </si>
  <si>
    <t>+1:13:49</t>
  </si>
  <si>
    <t>+04:01</t>
  </si>
  <si>
    <t>+08:50</t>
  </si>
  <si>
    <t>+24:52</t>
  </si>
  <si>
    <t>+58:24</t>
  </si>
  <si>
    <t xml:space="preserve">№101 Chystiakov </t>
  </si>
  <si>
    <t>+1:32:43</t>
  </si>
  <si>
    <t>+05:24</t>
  </si>
  <si>
    <t>+10:58</t>
  </si>
  <si>
    <t>+26:56</t>
  </si>
  <si>
    <t>+1:05:04</t>
  </si>
  <si>
    <t>+07:33</t>
  </si>
  <si>
    <t>+14:05</t>
  </si>
  <si>
    <t>+32:39</t>
  </si>
  <si>
    <t xml:space="preserve">№110 Мосийчук </t>
  </si>
  <si>
    <t>+07:47</t>
  </si>
  <si>
    <t>+19:21</t>
  </si>
  <si>
    <t>+45:00</t>
  </si>
  <si>
    <t>+11:07</t>
  </si>
  <si>
    <t>+27:29</t>
  </si>
  <si>
    <t>+13:42</t>
  </si>
  <si>
    <t>+31:57</t>
  </si>
  <si>
    <t xml:space="preserve">№109 Олесь </t>
  </si>
  <si>
    <t xml:space="preserve">№217 Заволокин </t>
  </si>
  <si>
    <t>+39:22</t>
  </si>
  <si>
    <t>1:20:43</t>
  </si>
  <si>
    <t>2:03:10</t>
  </si>
  <si>
    <t>2:48:32</t>
  </si>
  <si>
    <t xml:space="preserve">№227 Калініченко </t>
  </si>
  <si>
    <t>+00:03</t>
  </si>
  <si>
    <t>+02:29</t>
  </si>
  <si>
    <t>+06:57</t>
  </si>
  <si>
    <t xml:space="preserve">№225 Шилижинский </t>
  </si>
  <si>
    <t>+00:13</t>
  </si>
  <si>
    <t xml:space="preserve">№236 Скорый </t>
  </si>
  <si>
    <t>+01:34</t>
  </si>
  <si>
    <t>+06:16</t>
  </si>
  <si>
    <t>+11:09</t>
  </si>
  <si>
    <t>+00:24</t>
  </si>
  <si>
    <t>+02:59</t>
  </si>
  <si>
    <t xml:space="preserve">№456 Величко </t>
  </si>
  <si>
    <t>+06:30</t>
  </si>
  <si>
    <t xml:space="preserve">№218 Коновалов </t>
  </si>
  <si>
    <t>+11:41</t>
  </si>
  <si>
    <t>+02:41</t>
  </si>
  <si>
    <t>+04:35</t>
  </si>
  <si>
    <t>+06:51</t>
  </si>
  <si>
    <t xml:space="preserve">№228 Васин </t>
  </si>
  <si>
    <t>+02:46</t>
  </si>
  <si>
    <t xml:space="preserve">№229 Галашевский </t>
  </si>
  <si>
    <t>+05:10</t>
  </si>
  <si>
    <t>+08:02</t>
  </si>
  <si>
    <t xml:space="preserve">№223 Паханов </t>
  </si>
  <si>
    <t>+15:12</t>
  </si>
  <si>
    <t>+02:47</t>
  </si>
  <si>
    <t>+05:14</t>
  </si>
  <si>
    <t>+08:51</t>
  </si>
  <si>
    <t>+15:14</t>
  </si>
  <si>
    <t xml:space="preserve">№233 Сеник </t>
  </si>
  <si>
    <t>+03:03</t>
  </si>
  <si>
    <t xml:space="preserve">№213 Карасёв </t>
  </si>
  <si>
    <t>+06:40</t>
  </si>
  <si>
    <t xml:space="preserve">№209 Рижков </t>
  </si>
  <si>
    <t>+11:42</t>
  </si>
  <si>
    <t xml:space="preserve">№457 Войтович </t>
  </si>
  <si>
    <t>+15:44</t>
  </si>
  <si>
    <t>+03:22</t>
  </si>
  <si>
    <t>+06:55</t>
  </si>
  <si>
    <t>+11:44</t>
  </si>
  <si>
    <t>+16:57</t>
  </si>
  <si>
    <t xml:space="preserve">№226 Бугайов </t>
  </si>
  <si>
    <t>+07:05</t>
  </si>
  <si>
    <t>+11:46</t>
  </si>
  <si>
    <t>+07:15</t>
  </si>
  <si>
    <t>+13:38</t>
  </si>
  <si>
    <t xml:space="preserve">№460 Харченко </t>
  </si>
  <si>
    <t>+22:51</t>
  </si>
  <si>
    <t>+15:27</t>
  </si>
  <si>
    <t>+23:26</t>
  </si>
  <si>
    <t xml:space="preserve">№237 Буйваленко </t>
  </si>
  <si>
    <t>+03:52</t>
  </si>
  <si>
    <t>+08:15</t>
  </si>
  <si>
    <t>+15:49</t>
  </si>
  <si>
    <t xml:space="preserve">№238 Тихонрук </t>
  </si>
  <si>
    <t>+23:31</t>
  </si>
  <si>
    <t>+03:58</t>
  </si>
  <si>
    <t>+09:01</t>
  </si>
  <si>
    <t>+16:34</t>
  </si>
  <si>
    <t xml:space="preserve">№464 Николайчук </t>
  </si>
  <si>
    <t>+25:16</t>
  </si>
  <si>
    <t xml:space="preserve">№234 Коновал </t>
  </si>
  <si>
    <t>+09:02</t>
  </si>
  <si>
    <t xml:space="preserve">№220 Рошка </t>
  </si>
  <si>
    <t>+26:08</t>
  </si>
  <si>
    <t xml:space="preserve">№224 Шевченко </t>
  </si>
  <si>
    <t>+09:56</t>
  </si>
  <si>
    <t>+18:01</t>
  </si>
  <si>
    <t xml:space="preserve">№203 Муравьев </t>
  </si>
  <si>
    <t>+26:24</t>
  </si>
  <si>
    <t>+05:07</t>
  </si>
  <si>
    <t>+10:30</t>
  </si>
  <si>
    <t>+18:06</t>
  </si>
  <si>
    <t>+27:28</t>
  </si>
  <si>
    <t xml:space="preserve">№208 Сербин </t>
  </si>
  <si>
    <t>+05:22</t>
  </si>
  <si>
    <t>+11:18</t>
  </si>
  <si>
    <t>+18:21</t>
  </si>
  <si>
    <t>+31:56</t>
  </si>
  <si>
    <t>+05:51</t>
  </si>
  <si>
    <t>+20:37</t>
  </si>
  <si>
    <t xml:space="preserve">№266 Тищенко </t>
  </si>
  <si>
    <t>+32:22</t>
  </si>
  <si>
    <t xml:space="preserve">№461 Бикбляв </t>
  </si>
  <si>
    <t>+05:53</t>
  </si>
  <si>
    <t>+11:28</t>
  </si>
  <si>
    <t>+21:05</t>
  </si>
  <si>
    <t>+32:28</t>
  </si>
  <si>
    <t xml:space="preserve">№458 Расько </t>
  </si>
  <si>
    <t>+05:58</t>
  </si>
  <si>
    <t xml:space="preserve">№221 Фастов </t>
  </si>
  <si>
    <t>+13:21</t>
  </si>
  <si>
    <t>+33:20</t>
  </si>
  <si>
    <t>+06:06</t>
  </si>
  <si>
    <t>+13:40</t>
  </si>
  <si>
    <t>+22:50</t>
  </si>
  <si>
    <t>+06:08</t>
  </si>
  <si>
    <t>+13:50</t>
  </si>
  <si>
    <t xml:space="preserve">№204 Сукач </t>
  </si>
  <si>
    <t>+42:36</t>
  </si>
  <si>
    <t>+06:10</t>
  </si>
  <si>
    <t>+13:58</t>
  </si>
  <si>
    <t>+26:05</t>
  </si>
  <si>
    <t>+42:44</t>
  </si>
  <si>
    <t xml:space="preserve">№230 Сикорский </t>
  </si>
  <si>
    <t>+06:47</t>
  </si>
  <si>
    <t>+14:52</t>
  </si>
  <si>
    <t>+27:47</t>
  </si>
  <si>
    <t xml:space="preserve">№462 Тихонов </t>
  </si>
  <si>
    <t>+44:19</t>
  </si>
  <si>
    <t xml:space="preserve">№219 Заім </t>
  </si>
  <si>
    <t>+07:13</t>
  </si>
  <si>
    <t>+15:52</t>
  </si>
  <si>
    <t>+29:12</t>
  </si>
  <si>
    <t>+15:55</t>
  </si>
  <si>
    <t>+29:21</t>
  </si>
  <si>
    <t>+49:50</t>
  </si>
  <si>
    <t>+07:38</t>
  </si>
  <si>
    <t>+16:31</t>
  </si>
  <si>
    <t>+29:36</t>
  </si>
  <si>
    <t xml:space="preserve">№207 Цвеленьев </t>
  </si>
  <si>
    <t>+50:55</t>
  </si>
  <si>
    <t xml:space="preserve">№241 Берлезев </t>
  </si>
  <si>
    <t>+17:15</t>
  </si>
  <si>
    <t>+29:53</t>
  </si>
  <si>
    <t xml:space="preserve">№202 Торба </t>
  </si>
  <si>
    <t>+08:13</t>
  </si>
  <si>
    <t>+17:55</t>
  </si>
  <si>
    <t>+34:55</t>
  </si>
  <si>
    <t xml:space="preserve">№235 Никифоров </t>
  </si>
  <si>
    <t>+57:15</t>
  </si>
  <si>
    <t>+08:17</t>
  </si>
  <si>
    <t>+20:38</t>
  </si>
  <si>
    <t>+38:08</t>
  </si>
  <si>
    <t xml:space="preserve">№222 Ханмамедов </t>
  </si>
  <si>
    <t>+1:00:40</t>
  </si>
  <si>
    <t xml:space="preserve">№232 Никифоров </t>
  </si>
  <si>
    <t>+08:42</t>
  </si>
  <si>
    <t>+20:57</t>
  </si>
  <si>
    <t>+39:59</t>
  </si>
  <si>
    <t>+1:08:26</t>
  </si>
  <si>
    <t xml:space="preserve">№242 Хрищенюк </t>
  </si>
  <si>
    <t>+08:56</t>
  </si>
  <si>
    <t>+40:02</t>
  </si>
  <si>
    <t xml:space="preserve">№211 Бардюк </t>
  </si>
  <si>
    <t>+1:13:17</t>
  </si>
  <si>
    <t>+08:59</t>
  </si>
  <si>
    <t>+22:02</t>
  </si>
  <si>
    <t>+40:34</t>
  </si>
  <si>
    <t xml:space="preserve">№459 Орлов </t>
  </si>
  <si>
    <t>+2:07:54</t>
  </si>
  <si>
    <t>+09:49</t>
  </si>
  <si>
    <t>+22:39</t>
  </si>
  <si>
    <t>+41:49</t>
  </si>
  <si>
    <t xml:space="preserve">№215 Заглянский </t>
  </si>
  <si>
    <t>+3:20:13</t>
  </si>
  <si>
    <t>+23:09</t>
  </si>
  <si>
    <t>+44:58</t>
  </si>
  <si>
    <t>+11:01</t>
  </si>
  <si>
    <t>+23:32</t>
  </si>
  <si>
    <t>+49:32</t>
  </si>
  <si>
    <t>+11:45</t>
  </si>
  <si>
    <t>+26:06</t>
  </si>
  <si>
    <t xml:space="preserve">№250 Голубев </t>
  </si>
  <si>
    <t>+32:58</t>
  </si>
  <si>
    <t xml:space="preserve">№212 Коперсак </t>
  </si>
  <si>
    <t>+1:33:25</t>
  </si>
  <si>
    <t>+12:33</t>
  </si>
  <si>
    <t>+44:39</t>
  </si>
  <si>
    <t>+2:08:36</t>
  </si>
  <si>
    <t xml:space="preserve">№463 Катюшин </t>
  </si>
  <si>
    <t>+49:48</t>
  </si>
  <si>
    <t xml:space="preserve">№465 Лопин </t>
  </si>
  <si>
    <t>+16:14</t>
  </si>
  <si>
    <t>+1:05:50</t>
  </si>
  <si>
    <t>+17:17</t>
  </si>
  <si>
    <t>+20:39</t>
  </si>
  <si>
    <t>+36:52</t>
  </si>
  <si>
    <t xml:space="preserve">№444 Томашевская </t>
  </si>
  <si>
    <t>+50:34</t>
  </si>
  <si>
    <t xml:space="preserve">№214 Жданович </t>
  </si>
  <si>
    <t>1:43:19</t>
  </si>
  <si>
    <t>2:39:22</t>
  </si>
  <si>
    <t>3:39:03</t>
  </si>
  <si>
    <t xml:space="preserve">№440 Швыдка </t>
  </si>
  <si>
    <t>+08:23</t>
  </si>
  <si>
    <t>+00:19</t>
  </si>
  <si>
    <t>+04:55</t>
  </si>
  <si>
    <t>+13:34</t>
  </si>
  <si>
    <t>+20:49</t>
  </si>
  <si>
    <t xml:space="preserve">№443 Пахалович </t>
  </si>
  <si>
    <t xml:space="preserve">№201 Котина </t>
  </si>
  <si>
    <t>+16:30</t>
  </si>
  <si>
    <t>+23:15</t>
  </si>
  <si>
    <t xml:space="preserve">№210 Петрущенкова </t>
  </si>
  <si>
    <t>+09:28</t>
  </si>
  <si>
    <t>+21:58</t>
  </si>
  <si>
    <t>+25:08</t>
  </si>
  <si>
    <t>+05:30</t>
  </si>
  <si>
    <t>+13:59</t>
  </si>
  <si>
    <t xml:space="preserve">№216 Крушельницкая </t>
  </si>
  <si>
    <t>+59:03</t>
  </si>
  <si>
    <t xml:space="preserve">№200 Евсюкова </t>
  </si>
  <si>
    <t>+1:16:43</t>
  </si>
  <si>
    <t xml:space="preserve">№445 Никифорова </t>
  </si>
  <si>
    <t>+09:55</t>
  </si>
  <si>
    <t>+19:56</t>
  </si>
  <si>
    <t>+1:03:12</t>
  </si>
  <si>
    <t>+10:18</t>
  </si>
  <si>
    <t>+29:19</t>
  </si>
  <si>
    <t>+10:31</t>
  </si>
  <si>
    <t>+32:45</t>
  </si>
  <si>
    <t>Отстав.</t>
  </si>
  <si>
    <t>Категория: 6 часов. Мужчины до 35 лет</t>
  </si>
  <si>
    <t>Категория: 6 часов. Мужчины после 35 лет</t>
  </si>
  <si>
    <t>Категория: 6 часов. Девушки до 30 лет</t>
  </si>
  <si>
    <t>Категория: 6 часов. Леди &gt;30 лет</t>
  </si>
  <si>
    <t>Категория: 6 кругов. Мужчины</t>
  </si>
  <si>
    <t>Категория: 4 круга. Мужчины</t>
  </si>
  <si>
    <t>Категория: 4 круга. Девушки</t>
  </si>
  <si>
    <t>Время</t>
  </si>
  <si>
    <t>Лучший</t>
  </si>
  <si>
    <t>Средний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</si>
</sst>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10"/>
      <name val="Tahoma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 Cyr"/>
      <family val="0"/>
    </font>
    <font>
      <sz val="10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10"/>
      <color indexed="16"/>
      <name val="Arial Cyr"/>
      <family val="0"/>
    </font>
    <font>
      <sz val="10"/>
      <color indexed="45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21"/>
      <name val="Arial Cyr"/>
      <family val="0"/>
    </font>
    <font>
      <sz val="10"/>
      <color indexed="53"/>
      <name val="Arial Cyr"/>
      <family val="0"/>
    </font>
    <font>
      <b/>
      <sz val="9"/>
      <color indexed="10"/>
      <name val="Tahoma"/>
      <family val="2"/>
    </font>
    <font>
      <b/>
      <sz val="9"/>
      <color indexed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9"/>
      <color indexed="16"/>
      <name val="Arial Cyr"/>
      <family val="0"/>
    </font>
    <font>
      <sz val="9"/>
      <color indexed="45"/>
      <name val="Arial Cyr"/>
      <family val="0"/>
    </font>
    <font>
      <sz val="9"/>
      <color indexed="14"/>
      <name val="Arial Cyr"/>
      <family val="0"/>
    </font>
    <font>
      <sz val="9"/>
      <color indexed="12"/>
      <name val="Arial Cyr"/>
      <family val="0"/>
    </font>
    <font>
      <sz val="9"/>
      <color indexed="17"/>
      <name val="Arial Cyr"/>
      <family val="0"/>
    </font>
    <font>
      <sz val="9"/>
      <color indexed="21"/>
      <name val="Arial Cyr"/>
      <family val="0"/>
    </font>
    <font>
      <sz val="9"/>
      <color indexed="53"/>
      <name val="Arial Cyr"/>
      <family val="0"/>
    </font>
    <font>
      <b/>
      <sz val="11"/>
      <name val="Tahoma"/>
      <family val="2"/>
    </font>
    <font>
      <b/>
      <sz val="11"/>
      <color indexed="16"/>
      <name val="Tahoma"/>
      <family val="2"/>
    </font>
    <font>
      <b/>
      <sz val="11"/>
      <color indexed="45"/>
      <name val="Tahoma"/>
      <family val="2"/>
    </font>
    <font>
      <b/>
      <sz val="11"/>
      <color indexed="14"/>
      <name val="Tahoma"/>
      <family val="2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sz val="11"/>
      <color indexed="21"/>
      <name val="Tahoma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21" fontId="10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7" fillId="0" borderId="5" xfId="0" applyFont="1" applyBorder="1" applyAlignment="1">
      <alignment/>
    </xf>
    <xf numFmtId="21" fontId="10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1" fontId="19" fillId="0" borderId="13" xfId="0" applyNumberFormat="1" applyFont="1" applyBorder="1" applyAlignment="1">
      <alignment horizontal="center"/>
    </xf>
    <xf numFmtId="21" fontId="19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/>
    </xf>
    <xf numFmtId="49" fontId="22" fillId="0" borderId="9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/>
    </xf>
    <xf numFmtId="49" fontId="24" fillId="0" borderId="8" xfId="0" applyNumberFormat="1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/>
    </xf>
    <xf numFmtId="49" fontId="24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/>
    </xf>
    <xf numFmtId="49" fontId="24" fillId="0" borderId="5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5" fontId="19" fillId="0" borderId="20" xfId="0" applyNumberFormat="1" applyFont="1" applyBorder="1" applyAlignment="1">
      <alignment horizontal="center"/>
    </xf>
    <xf numFmtId="45" fontId="10" fillId="0" borderId="19" xfId="0" applyNumberFormat="1" applyFont="1" applyBorder="1" applyAlignment="1">
      <alignment horizontal="center"/>
    </xf>
    <xf numFmtId="45" fontId="19" fillId="0" borderId="13" xfId="0" applyNumberFormat="1" applyFont="1" applyBorder="1" applyAlignment="1">
      <alignment horizontal="center"/>
    </xf>
    <xf numFmtId="45" fontId="10" fillId="0" borderId="3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45" fontId="10" fillId="0" borderId="13" xfId="0" applyNumberFormat="1" applyFont="1" applyBorder="1" applyAlignment="1">
      <alignment horizontal="center"/>
    </xf>
    <xf numFmtId="21" fontId="10" fillId="0" borderId="13" xfId="0" applyNumberFormat="1" applyFont="1" applyBorder="1" applyAlignment="1">
      <alignment horizontal="center"/>
    </xf>
    <xf numFmtId="21" fontId="10" fillId="0" borderId="14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6" fontId="8" fillId="0" borderId="17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46" fontId="8" fillId="0" borderId="1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21" fillId="0" borderId="26" xfId="0" applyFont="1" applyBorder="1" applyAlignment="1">
      <alignment horizontal="center"/>
    </xf>
    <xf numFmtId="46" fontId="8" fillId="0" borderId="16" xfId="0" applyNumberFormat="1" applyFont="1" applyBorder="1" applyAlignment="1">
      <alignment horizontal="center" vertical="center"/>
    </xf>
    <xf numFmtId="45" fontId="10" fillId="0" borderId="2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46" fontId="4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5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6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86"/>
  <sheetViews>
    <sheetView tabSelected="1" zoomScale="70" zoomScaleNormal="70" workbookViewId="0" topLeftCell="A1">
      <selection activeCell="G14" sqref="G14"/>
    </sheetView>
  </sheetViews>
  <sheetFormatPr defaultColWidth="9.00390625" defaultRowHeight="12.75"/>
  <cols>
    <col min="1" max="1" width="7.625" style="1" customWidth="1"/>
    <col min="2" max="2" width="8.125" style="1" bestFit="1" customWidth="1"/>
    <col min="3" max="3" width="23.375" style="5" bestFit="1" customWidth="1"/>
    <col min="4" max="4" width="23.125" style="5" bestFit="1" customWidth="1"/>
    <col min="5" max="5" width="27.125" style="5" bestFit="1" customWidth="1"/>
    <col min="6" max="6" width="9.625" style="1" bestFit="1" customWidth="1"/>
    <col min="7" max="7" width="23.625" style="5" bestFit="1" customWidth="1"/>
    <col min="8" max="8" width="16.25390625" style="5" bestFit="1" customWidth="1"/>
    <col min="9" max="9" width="8.75390625" style="25" bestFit="1" customWidth="1"/>
    <col min="10" max="10" width="9.75390625" style="25" bestFit="1" customWidth="1"/>
    <col min="11" max="14" width="7.75390625" style="1" bestFit="1" customWidth="1"/>
    <col min="15" max="15" width="9.75390625" style="1" bestFit="1" customWidth="1"/>
    <col min="16" max="16" width="10.25390625" style="1" bestFit="1" customWidth="1"/>
    <col min="17" max="17" width="9.75390625" style="1" bestFit="1" customWidth="1"/>
    <col min="18" max="18" width="10.25390625" style="1" bestFit="1" customWidth="1"/>
    <col min="19" max="20" width="10.25390625" style="25" bestFit="1" customWidth="1"/>
    <col min="21" max="16384" width="9.125" style="5" customWidth="1"/>
  </cols>
  <sheetData>
    <row r="3" spans="1:20" s="120" customFormat="1" ht="14.25">
      <c r="A3" s="122" t="s">
        <v>25</v>
      </c>
      <c r="B3" s="119"/>
      <c r="F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s="6" customFormat="1" ht="12.75">
      <c r="A4" s="27" t="s">
        <v>0</v>
      </c>
      <c r="B4" s="27" t="s">
        <v>23</v>
      </c>
      <c r="C4" s="27" t="s">
        <v>19</v>
      </c>
      <c r="D4" s="27" t="s">
        <v>22</v>
      </c>
      <c r="E4" s="27" t="s">
        <v>1</v>
      </c>
      <c r="F4" s="27" t="s">
        <v>2</v>
      </c>
      <c r="G4" s="27" t="s">
        <v>20</v>
      </c>
      <c r="H4" s="27" t="s">
        <v>3</v>
      </c>
      <c r="I4" s="27" t="s">
        <v>4</v>
      </c>
      <c r="J4" s="27" t="s">
        <v>1406</v>
      </c>
      <c r="K4" s="27" t="s">
        <v>5</v>
      </c>
      <c r="L4" s="27" t="s">
        <v>6</v>
      </c>
      <c r="M4" s="27" t="s">
        <v>7</v>
      </c>
      <c r="N4" s="27" t="s">
        <v>8</v>
      </c>
      <c r="O4" s="27" t="s">
        <v>9</v>
      </c>
      <c r="P4" s="27" t="s">
        <v>10</v>
      </c>
      <c r="Q4" s="27" t="s">
        <v>11</v>
      </c>
      <c r="R4" s="27" t="s">
        <v>518</v>
      </c>
      <c r="S4" s="27" t="s">
        <v>1407</v>
      </c>
      <c r="T4" s="27" t="s">
        <v>1408</v>
      </c>
    </row>
    <row r="5" spans="1:20" s="3" customFormat="1" ht="12.75">
      <c r="A5" s="123">
        <v>1</v>
      </c>
      <c r="B5" s="123">
        <v>416</v>
      </c>
      <c r="C5" s="124" t="s">
        <v>32</v>
      </c>
      <c r="D5" s="124" t="s">
        <v>187</v>
      </c>
      <c r="E5" s="124" t="s">
        <v>521</v>
      </c>
      <c r="F5" s="124">
        <v>28</v>
      </c>
      <c r="G5" s="124"/>
      <c r="H5" s="124" t="s">
        <v>203</v>
      </c>
      <c r="I5" s="125">
        <v>8</v>
      </c>
      <c r="J5" s="121">
        <f>SUM(K5:R5)</f>
        <v>0.2234375</v>
      </c>
      <c r="K5" s="139">
        <v>0.02550925925925926</v>
      </c>
      <c r="L5" s="139">
        <v>0.025983796296296297</v>
      </c>
      <c r="M5" s="139">
        <v>0.025891203703703704</v>
      </c>
      <c r="N5" s="139">
        <v>0.02758101851851852</v>
      </c>
      <c r="O5" s="139">
        <v>0.028784722222222225</v>
      </c>
      <c r="P5" s="139">
        <v>0.0296412037037037</v>
      </c>
      <c r="Q5" s="139">
        <v>0.02917824074074074</v>
      </c>
      <c r="R5" s="139">
        <v>0.030868055555555555</v>
      </c>
      <c r="S5" s="127">
        <f>MIN(K5:R5)</f>
        <v>0.02550925925925926</v>
      </c>
      <c r="T5" s="127">
        <f>AVERAGE(K5:R5)</f>
        <v>0.0279296875</v>
      </c>
    </row>
    <row r="6" spans="1:20" ht="12.75">
      <c r="A6" s="123">
        <v>2</v>
      </c>
      <c r="B6" s="123">
        <v>60</v>
      </c>
      <c r="C6" s="124" t="s">
        <v>33</v>
      </c>
      <c r="D6" s="124" t="s">
        <v>188</v>
      </c>
      <c r="E6" s="124" t="s">
        <v>189</v>
      </c>
      <c r="F6" s="124">
        <v>31</v>
      </c>
      <c r="G6" s="124" t="s">
        <v>190</v>
      </c>
      <c r="H6" s="124" t="s">
        <v>191</v>
      </c>
      <c r="I6" s="125">
        <v>8</v>
      </c>
      <c r="J6" s="121">
        <f aca="true" t="shared" si="0" ref="J6:J72">SUM(K6:R6)</f>
        <v>0.24063657407407404</v>
      </c>
      <c r="K6" s="139">
        <v>0.02550925925925926</v>
      </c>
      <c r="L6" s="139">
        <v>0.02585648148148148</v>
      </c>
      <c r="M6" s="139">
        <v>0.025995370370370367</v>
      </c>
      <c r="N6" s="139">
        <v>0.03501157407407408</v>
      </c>
      <c r="O6" s="139">
        <v>0.02890046296296296</v>
      </c>
      <c r="P6" s="139">
        <v>0.03130787037037037</v>
      </c>
      <c r="Q6" s="139">
        <v>0.033067129629629634</v>
      </c>
      <c r="R6" s="139">
        <v>0.03498842592592593</v>
      </c>
      <c r="S6" s="127">
        <f aca="true" t="shared" si="1" ref="S6:S52">MIN(K6:R6)</f>
        <v>0.02550925925925926</v>
      </c>
      <c r="T6" s="127">
        <f aca="true" t="shared" si="2" ref="T6:T52">AVERAGE(K6:R6)</f>
        <v>0.030079571759259256</v>
      </c>
    </row>
    <row r="7" spans="1:20" ht="12.75">
      <c r="A7" s="123">
        <v>3</v>
      </c>
      <c r="B7" s="123">
        <v>54</v>
      </c>
      <c r="C7" s="124" t="s">
        <v>34</v>
      </c>
      <c r="D7" s="124" t="s">
        <v>192</v>
      </c>
      <c r="E7" s="124" t="s">
        <v>193</v>
      </c>
      <c r="F7" s="124">
        <v>18</v>
      </c>
      <c r="G7" s="124" t="s">
        <v>194</v>
      </c>
      <c r="H7" s="124" t="s">
        <v>191</v>
      </c>
      <c r="I7" s="125">
        <v>8</v>
      </c>
      <c r="J7" s="121">
        <f t="shared" si="0"/>
        <v>0.24456018518518519</v>
      </c>
      <c r="K7" s="139">
        <v>0.02549768518518519</v>
      </c>
      <c r="L7" s="139">
        <v>0.025902777777777775</v>
      </c>
      <c r="M7" s="139">
        <v>0.0275</v>
      </c>
      <c r="N7" s="139">
        <v>0.030555555555555555</v>
      </c>
      <c r="O7" s="139">
        <v>0.03564814814814815</v>
      </c>
      <c r="P7" s="139">
        <v>0.03199074074074074</v>
      </c>
      <c r="Q7" s="139">
        <v>0.03466435185185185</v>
      </c>
      <c r="R7" s="139">
        <v>0.03280092592592593</v>
      </c>
      <c r="S7" s="127">
        <f t="shared" si="1"/>
        <v>0.02549768518518519</v>
      </c>
      <c r="T7" s="127">
        <f t="shared" si="2"/>
        <v>0.030570023148148148</v>
      </c>
    </row>
    <row r="8" spans="1:20" ht="12.75">
      <c r="A8" s="123">
        <v>4</v>
      </c>
      <c r="B8" s="123">
        <v>39</v>
      </c>
      <c r="C8" s="124" t="s">
        <v>35</v>
      </c>
      <c r="D8" s="124" t="s">
        <v>195</v>
      </c>
      <c r="E8" s="124"/>
      <c r="F8" s="124">
        <v>22</v>
      </c>
      <c r="G8" s="124" t="s">
        <v>196</v>
      </c>
      <c r="H8" s="124" t="s">
        <v>197</v>
      </c>
      <c r="I8" s="125">
        <v>8</v>
      </c>
      <c r="J8" s="121">
        <f t="shared" si="0"/>
        <v>0.2491087962962963</v>
      </c>
      <c r="K8" s="139">
        <v>0.026863425925925926</v>
      </c>
      <c r="L8" s="139">
        <v>0.027384259259259257</v>
      </c>
      <c r="M8" s="139">
        <v>0.028877314814814817</v>
      </c>
      <c r="N8" s="139">
        <v>0.030138888888888885</v>
      </c>
      <c r="O8" s="139">
        <v>0.03326388888888889</v>
      </c>
      <c r="P8" s="139">
        <v>0.034618055555555555</v>
      </c>
      <c r="Q8" s="139">
        <v>0.03575231481481481</v>
      </c>
      <c r="R8" s="139">
        <v>0.03221064814814815</v>
      </c>
      <c r="S8" s="127">
        <f t="shared" si="1"/>
        <v>0.026863425925925926</v>
      </c>
      <c r="T8" s="127">
        <f t="shared" si="2"/>
        <v>0.031138599537037036</v>
      </c>
    </row>
    <row r="9" spans="1:20" ht="12.75">
      <c r="A9" s="123">
        <v>5</v>
      </c>
      <c r="B9" s="123">
        <v>414</v>
      </c>
      <c r="C9" s="124" t="s">
        <v>36</v>
      </c>
      <c r="D9" s="124" t="s">
        <v>198</v>
      </c>
      <c r="E9" s="124"/>
      <c r="F9" s="124">
        <v>28</v>
      </c>
      <c r="G9" s="124" t="s">
        <v>199</v>
      </c>
      <c r="H9" s="124" t="s">
        <v>200</v>
      </c>
      <c r="I9" s="125">
        <v>8</v>
      </c>
      <c r="J9" s="121">
        <f t="shared" si="0"/>
        <v>0.25453703703703706</v>
      </c>
      <c r="K9" s="139">
        <v>0.026875</v>
      </c>
      <c r="L9" s="139">
        <v>0.027997685185185184</v>
      </c>
      <c r="M9" s="139">
        <v>0.029664351851851855</v>
      </c>
      <c r="N9" s="139">
        <v>0.030925925925925926</v>
      </c>
      <c r="O9" s="139">
        <v>0.03210648148148148</v>
      </c>
      <c r="P9" s="139">
        <v>0.03552083333333333</v>
      </c>
      <c r="Q9" s="139">
        <v>0.035069444444444445</v>
      </c>
      <c r="R9" s="139">
        <v>0.036377314814814814</v>
      </c>
      <c r="S9" s="127">
        <f t="shared" si="1"/>
        <v>0.026875</v>
      </c>
      <c r="T9" s="127">
        <f t="shared" si="2"/>
        <v>0.03181712962962963</v>
      </c>
    </row>
    <row r="10" spans="1:20" ht="12.75">
      <c r="A10" s="123">
        <v>6</v>
      </c>
      <c r="B10" s="123">
        <v>7</v>
      </c>
      <c r="C10" s="124" t="s">
        <v>37</v>
      </c>
      <c r="D10" s="124" t="s">
        <v>201</v>
      </c>
      <c r="E10" s="124"/>
      <c r="F10" s="124">
        <v>28</v>
      </c>
      <c r="G10" s="124" t="s">
        <v>202</v>
      </c>
      <c r="H10" s="124" t="s">
        <v>203</v>
      </c>
      <c r="I10" s="125">
        <v>8</v>
      </c>
      <c r="J10" s="121">
        <f t="shared" si="0"/>
        <v>0.2582407407407407</v>
      </c>
      <c r="K10" s="139">
        <v>0.02800925925925926</v>
      </c>
      <c r="L10" s="139">
        <v>0.028622685185185185</v>
      </c>
      <c r="M10" s="139">
        <v>0.029849537037037036</v>
      </c>
      <c r="N10" s="139">
        <v>0.031712962962962964</v>
      </c>
      <c r="O10" s="139">
        <v>0.038831018518518515</v>
      </c>
      <c r="P10" s="139">
        <v>0.0324537037037037</v>
      </c>
      <c r="Q10" s="139">
        <v>0.03443287037037037</v>
      </c>
      <c r="R10" s="139">
        <v>0.0343287037037037</v>
      </c>
      <c r="S10" s="127">
        <f t="shared" si="1"/>
        <v>0.02800925925925926</v>
      </c>
      <c r="T10" s="127">
        <f t="shared" si="2"/>
        <v>0.03228009259259259</v>
      </c>
    </row>
    <row r="11" spans="1:20" ht="12.75">
      <c r="A11" s="123">
        <v>7</v>
      </c>
      <c r="B11" s="123">
        <v>1</v>
      </c>
      <c r="C11" s="124" t="s">
        <v>38</v>
      </c>
      <c r="D11" s="124" t="s">
        <v>204</v>
      </c>
      <c r="E11" s="124" t="s">
        <v>205</v>
      </c>
      <c r="F11" s="124">
        <v>24</v>
      </c>
      <c r="G11" s="124" t="s">
        <v>206</v>
      </c>
      <c r="H11" s="124" t="s">
        <v>207</v>
      </c>
      <c r="I11" s="125">
        <v>8</v>
      </c>
      <c r="J11" s="121">
        <f t="shared" si="0"/>
        <v>0.2619560185185185</v>
      </c>
      <c r="K11" s="139">
        <v>0.027372685185185184</v>
      </c>
      <c r="L11" s="139">
        <v>0.02888888888888889</v>
      </c>
      <c r="M11" s="139">
        <v>0.030520833333333334</v>
      </c>
      <c r="N11" s="139">
        <v>0.03200231481481482</v>
      </c>
      <c r="O11" s="139">
        <v>0.037905092592592594</v>
      </c>
      <c r="P11" s="139">
        <v>0.03678240740740741</v>
      </c>
      <c r="Q11" s="139">
        <v>0.03255787037037037</v>
      </c>
      <c r="R11" s="139">
        <v>0.035925925925925924</v>
      </c>
      <c r="S11" s="127">
        <f t="shared" si="1"/>
        <v>0.027372685185185184</v>
      </c>
      <c r="T11" s="127">
        <f t="shared" si="2"/>
        <v>0.032744502314814815</v>
      </c>
    </row>
    <row r="12" spans="1:20" ht="12.75">
      <c r="A12" s="123">
        <v>8</v>
      </c>
      <c r="B12" s="123">
        <v>59</v>
      </c>
      <c r="C12" s="124" t="s">
        <v>39</v>
      </c>
      <c r="D12" s="124" t="s">
        <v>208</v>
      </c>
      <c r="E12" s="124"/>
      <c r="F12" s="124">
        <v>27</v>
      </c>
      <c r="G12" s="124" t="s">
        <v>209</v>
      </c>
      <c r="H12" s="124" t="s">
        <v>203</v>
      </c>
      <c r="I12" s="125">
        <v>7</v>
      </c>
      <c r="J12" s="121">
        <f t="shared" si="0"/>
        <v>0.23121527777777778</v>
      </c>
      <c r="K12" s="139">
        <v>0.02804398148148148</v>
      </c>
      <c r="L12" s="139">
        <v>0.029942129629629628</v>
      </c>
      <c r="M12" s="139">
        <v>0.032164351851851854</v>
      </c>
      <c r="N12" s="139">
        <v>0.03416666666666667</v>
      </c>
      <c r="O12" s="139">
        <v>0.03534722222222222</v>
      </c>
      <c r="P12" s="139">
        <v>0.037638888888888895</v>
      </c>
      <c r="Q12" s="139">
        <v>0.03391203703703704</v>
      </c>
      <c r="R12" s="139"/>
      <c r="S12" s="127">
        <f t="shared" si="1"/>
        <v>0.02804398148148148</v>
      </c>
      <c r="T12" s="127">
        <f t="shared" si="2"/>
        <v>0.033030753968253966</v>
      </c>
    </row>
    <row r="13" spans="1:20" ht="12.75">
      <c r="A13" s="123">
        <v>9</v>
      </c>
      <c r="B13" s="123">
        <v>28</v>
      </c>
      <c r="C13" s="124" t="s">
        <v>40</v>
      </c>
      <c r="D13" s="124" t="s">
        <v>210</v>
      </c>
      <c r="E13" s="124" t="s">
        <v>211</v>
      </c>
      <c r="F13" s="124">
        <v>34</v>
      </c>
      <c r="G13" s="124" t="s">
        <v>212</v>
      </c>
      <c r="H13" s="124" t="s">
        <v>203</v>
      </c>
      <c r="I13" s="125">
        <v>7</v>
      </c>
      <c r="J13" s="121">
        <f t="shared" si="0"/>
        <v>0.23467592592592595</v>
      </c>
      <c r="K13" s="139">
        <v>0.030497685185185183</v>
      </c>
      <c r="L13" s="139">
        <v>0.03131944444444445</v>
      </c>
      <c r="M13" s="139">
        <v>0.031516203703703706</v>
      </c>
      <c r="N13" s="139">
        <v>0.033229166666666664</v>
      </c>
      <c r="O13" s="139">
        <v>0.0362037037037037</v>
      </c>
      <c r="P13" s="139">
        <v>0.03619212962962963</v>
      </c>
      <c r="Q13" s="139">
        <v>0.03571759259259259</v>
      </c>
      <c r="R13" s="139"/>
      <c r="S13" s="127">
        <f t="shared" si="1"/>
        <v>0.030497685185185183</v>
      </c>
      <c r="T13" s="127">
        <f t="shared" si="2"/>
        <v>0.03352513227513228</v>
      </c>
    </row>
    <row r="14" spans="1:20" ht="12.75">
      <c r="A14" s="123">
        <v>10</v>
      </c>
      <c r="B14" s="123">
        <v>87</v>
      </c>
      <c r="C14" s="124" t="s">
        <v>41</v>
      </c>
      <c r="D14" s="124" t="s">
        <v>213</v>
      </c>
      <c r="E14" s="124" t="s">
        <v>205</v>
      </c>
      <c r="F14" s="124">
        <v>21</v>
      </c>
      <c r="G14" s="124" t="s">
        <v>206</v>
      </c>
      <c r="H14" s="124" t="s">
        <v>207</v>
      </c>
      <c r="I14" s="125">
        <v>7</v>
      </c>
      <c r="J14" s="121">
        <f t="shared" si="0"/>
        <v>0.24247685185185186</v>
      </c>
      <c r="K14" s="139">
        <v>0.02951388888888889</v>
      </c>
      <c r="L14" s="139">
        <v>0.030462962962962966</v>
      </c>
      <c r="M14" s="139">
        <v>0.03325231481481481</v>
      </c>
      <c r="N14" s="139">
        <v>0.03553240740740741</v>
      </c>
      <c r="O14" s="139">
        <v>0.03866898148148148</v>
      </c>
      <c r="P14" s="139">
        <v>0.04173611111111111</v>
      </c>
      <c r="Q14" s="139">
        <v>0.033310185185185186</v>
      </c>
      <c r="R14" s="139"/>
      <c r="S14" s="127">
        <f t="shared" si="1"/>
        <v>0.02951388888888889</v>
      </c>
      <c r="T14" s="127">
        <f t="shared" si="2"/>
        <v>0.03463955026455027</v>
      </c>
    </row>
    <row r="15" spans="1:20" ht="12.75">
      <c r="A15" s="123">
        <v>11</v>
      </c>
      <c r="B15" s="123">
        <v>37</v>
      </c>
      <c r="C15" s="124" t="s">
        <v>42</v>
      </c>
      <c r="D15" s="124" t="s">
        <v>214</v>
      </c>
      <c r="E15" s="124"/>
      <c r="F15" s="124">
        <v>33</v>
      </c>
      <c r="G15" s="124"/>
      <c r="H15" s="124" t="s">
        <v>215</v>
      </c>
      <c r="I15" s="125">
        <v>7</v>
      </c>
      <c r="J15" s="121">
        <f t="shared" si="0"/>
        <v>0.24324074074074073</v>
      </c>
      <c r="K15" s="139">
        <v>0.028969907407407406</v>
      </c>
      <c r="L15" s="139">
        <v>0.030625</v>
      </c>
      <c r="M15" s="139">
        <v>0.03364583333333333</v>
      </c>
      <c r="N15" s="139">
        <v>0.034201388888888885</v>
      </c>
      <c r="O15" s="139">
        <v>0.03732638888888889</v>
      </c>
      <c r="P15" s="139">
        <v>0.04348379629629629</v>
      </c>
      <c r="Q15" s="139">
        <v>0.03498842592592593</v>
      </c>
      <c r="R15" s="139"/>
      <c r="S15" s="127">
        <f t="shared" si="1"/>
        <v>0.028969907407407406</v>
      </c>
      <c r="T15" s="127">
        <f t="shared" si="2"/>
        <v>0.034748677248677244</v>
      </c>
    </row>
    <row r="16" spans="1:20" ht="12.75">
      <c r="A16" s="123">
        <v>12</v>
      </c>
      <c r="B16" s="123">
        <v>420</v>
      </c>
      <c r="C16" s="124" t="s">
        <v>43</v>
      </c>
      <c r="D16" s="124" t="s">
        <v>216</v>
      </c>
      <c r="E16" s="124"/>
      <c r="F16" s="124">
        <v>26</v>
      </c>
      <c r="G16" s="124" t="s">
        <v>217</v>
      </c>
      <c r="H16" s="124" t="s">
        <v>203</v>
      </c>
      <c r="I16" s="125">
        <v>7</v>
      </c>
      <c r="J16" s="121">
        <f t="shared" si="0"/>
        <v>0.24659722222222222</v>
      </c>
      <c r="K16" s="139">
        <v>0.029317129629629634</v>
      </c>
      <c r="L16" s="139">
        <v>0.02971064814814815</v>
      </c>
      <c r="M16" s="139">
        <v>0.03125</v>
      </c>
      <c r="N16" s="139">
        <v>0.03428240740740741</v>
      </c>
      <c r="O16" s="139">
        <v>0.03758101851851852</v>
      </c>
      <c r="P16" s="139">
        <v>0.047233796296296295</v>
      </c>
      <c r="Q16" s="139">
        <v>0.03722222222222222</v>
      </c>
      <c r="R16" s="139"/>
      <c r="S16" s="127">
        <f t="shared" si="1"/>
        <v>0.029317129629629634</v>
      </c>
      <c r="T16" s="127">
        <f t="shared" si="2"/>
        <v>0.0352281746031746</v>
      </c>
    </row>
    <row r="17" spans="1:20" ht="12.75">
      <c r="A17" s="123">
        <v>13</v>
      </c>
      <c r="B17" s="123">
        <v>16</v>
      </c>
      <c r="C17" s="124" t="s">
        <v>44</v>
      </c>
      <c r="D17" s="124" t="s">
        <v>218</v>
      </c>
      <c r="E17" s="124"/>
      <c r="F17" s="124">
        <v>27</v>
      </c>
      <c r="G17" s="124" t="s">
        <v>219</v>
      </c>
      <c r="H17" s="124" t="s">
        <v>203</v>
      </c>
      <c r="I17" s="125">
        <v>7</v>
      </c>
      <c r="J17" s="121">
        <f t="shared" si="0"/>
        <v>0.2472453703703704</v>
      </c>
      <c r="K17" s="139">
        <v>0.03099537037037037</v>
      </c>
      <c r="L17" s="139">
        <v>0.03275462962962963</v>
      </c>
      <c r="M17" s="139">
        <v>0.033761574074074076</v>
      </c>
      <c r="N17" s="139">
        <v>0.03844907407407407</v>
      </c>
      <c r="O17" s="139">
        <v>0.03824074074074074</v>
      </c>
      <c r="P17" s="139">
        <v>0.038356481481481484</v>
      </c>
      <c r="Q17" s="139">
        <v>0.0346875</v>
      </c>
      <c r="R17" s="139"/>
      <c r="S17" s="127">
        <f t="shared" si="1"/>
        <v>0.03099537037037037</v>
      </c>
      <c r="T17" s="127">
        <f t="shared" si="2"/>
        <v>0.0353207671957672</v>
      </c>
    </row>
    <row r="18" spans="1:20" ht="12.75">
      <c r="A18" s="123">
        <v>14</v>
      </c>
      <c r="B18" s="123">
        <v>419</v>
      </c>
      <c r="C18" s="124" t="s">
        <v>45</v>
      </c>
      <c r="D18" s="124" t="s">
        <v>220</v>
      </c>
      <c r="E18" s="124"/>
      <c r="F18" s="124">
        <v>34</v>
      </c>
      <c r="G18" s="124" t="s">
        <v>522</v>
      </c>
      <c r="H18" s="124" t="s">
        <v>203</v>
      </c>
      <c r="I18" s="125">
        <v>7</v>
      </c>
      <c r="J18" s="121">
        <f t="shared" si="0"/>
        <v>0.24874999999999997</v>
      </c>
      <c r="K18" s="139">
        <v>0.0297337962962963</v>
      </c>
      <c r="L18" s="139">
        <v>0.03155092592592592</v>
      </c>
      <c r="M18" s="139">
        <v>0.034027777777777775</v>
      </c>
      <c r="N18" s="139">
        <v>0.03670138888888889</v>
      </c>
      <c r="O18" s="139">
        <v>0.03871527777777778</v>
      </c>
      <c r="P18" s="139">
        <v>0.03984953703703704</v>
      </c>
      <c r="Q18" s="139">
        <v>0.03817129629629629</v>
      </c>
      <c r="R18" s="139"/>
      <c r="S18" s="127">
        <f t="shared" si="1"/>
        <v>0.0297337962962963</v>
      </c>
      <c r="T18" s="127">
        <f t="shared" si="2"/>
        <v>0.03553571428571428</v>
      </c>
    </row>
    <row r="19" spans="1:20" ht="12.75">
      <c r="A19" s="123">
        <v>15</v>
      </c>
      <c r="B19" s="123">
        <v>25</v>
      </c>
      <c r="C19" s="124" t="s">
        <v>46</v>
      </c>
      <c r="D19" s="124" t="s">
        <v>221</v>
      </c>
      <c r="E19" s="124" t="s">
        <v>222</v>
      </c>
      <c r="F19" s="124">
        <v>25</v>
      </c>
      <c r="G19" s="124" t="s">
        <v>223</v>
      </c>
      <c r="H19" s="124" t="s">
        <v>203</v>
      </c>
      <c r="I19" s="125">
        <v>7</v>
      </c>
      <c r="J19" s="121">
        <f t="shared" si="0"/>
        <v>0.2507638888888889</v>
      </c>
      <c r="K19" s="139">
        <v>0.03292824074074074</v>
      </c>
      <c r="L19" s="139">
        <v>0.032546296296296295</v>
      </c>
      <c r="M19" s="139">
        <v>0.034652777777777775</v>
      </c>
      <c r="N19" s="139">
        <v>0.035243055555555555</v>
      </c>
      <c r="O19" s="139">
        <v>0.04141203703703704</v>
      </c>
      <c r="P19" s="139">
        <v>0.03680555555555556</v>
      </c>
      <c r="Q19" s="139">
        <v>0.037175925925925925</v>
      </c>
      <c r="R19" s="139"/>
      <c r="S19" s="127">
        <f t="shared" si="1"/>
        <v>0.032546296296296295</v>
      </c>
      <c r="T19" s="127">
        <f t="shared" si="2"/>
        <v>0.0358234126984127</v>
      </c>
    </row>
    <row r="20" spans="1:20" ht="12.75">
      <c r="A20" s="123">
        <v>16</v>
      </c>
      <c r="B20" s="123">
        <v>80</v>
      </c>
      <c r="C20" s="124" t="s">
        <v>47</v>
      </c>
      <c r="D20" s="124" t="s">
        <v>224</v>
      </c>
      <c r="E20" s="124"/>
      <c r="F20" s="124">
        <v>21</v>
      </c>
      <c r="G20" s="124" t="s">
        <v>206</v>
      </c>
      <c r="H20" s="124" t="s">
        <v>225</v>
      </c>
      <c r="I20" s="125">
        <v>7</v>
      </c>
      <c r="J20" s="121">
        <f t="shared" si="0"/>
        <v>0.25127314814814816</v>
      </c>
      <c r="K20" s="139">
        <v>0.029768518518518517</v>
      </c>
      <c r="L20" s="139">
        <v>0.030949074074074077</v>
      </c>
      <c r="M20" s="139">
        <v>0.03386574074074074</v>
      </c>
      <c r="N20" s="139">
        <v>0.03625</v>
      </c>
      <c r="O20" s="139">
        <v>0.04055555555555555</v>
      </c>
      <c r="P20" s="139">
        <v>0.04024305555555556</v>
      </c>
      <c r="Q20" s="139">
        <v>0.039641203703703706</v>
      </c>
      <c r="R20" s="139"/>
      <c r="S20" s="127">
        <f t="shared" si="1"/>
        <v>0.029768518518518517</v>
      </c>
      <c r="T20" s="127">
        <f t="shared" si="2"/>
        <v>0.03589616402116402</v>
      </c>
    </row>
    <row r="21" spans="1:20" ht="12.75">
      <c r="A21" s="123">
        <v>17</v>
      </c>
      <c r="B21" s="123">
        <v>413</v>
      </c>
      <c r="C21" s="124" t="s">
        <v>48</v>
      </c>
      <c r="D21" s="124" t="s">
        <v>226</v>
      </c>
      <c r="E21" s="124" t="s">
        <v>227</v>
      </c>
      <c r="F21" s="124">
        <v>32</v>
      </c>
      <c r="G21" s="124" t="s">
        <v>190</v>
      </c>
      <c r="H21" s="124" t="s">
        <v>228</v>
      </c>
      <c r="I21" s="125">
        <v>7</v>
      </c>
      <c r="J21" s="121">
        <f t="shared" si="0"/>
        <v>0.25990740740740736</v>
      </c>
      <c r="K21" s="139">
        <v>0.028877314814814817</v>
      </c>
      <c r="L21" s="139">
        <v>0.03050925925925926</v>
      </c>
      <c r="M21" s="139">
        <v>0.03428240740740741</v>
      </c>
      <c r="N21" s="139">
        <v>0.03831018518518518</v>
      </c>
      <c r="O21" s="139">
        <v>0.04100694444444444</v>
      </c>
      <c r="P21" s="139">
        <v>0.04090277777777778</v>
      </c>
      <c r="Q21" s="139">
        <v>0.046018518518518514</v>
      </c>
      <c r="R21" s="139"/>
      <c r="S21" s="127">
        <f t="shared" si="1"/>
        <v>0.028877314814814817</v>
      </c>
      <c r="T21" s="127">
        <f t="shared" si="2"/>
        <v>0.037129629629629624</v>
      </c>
    </row>
    <row r="22" spans="1:20" ht="12.75">
      <c r="A22" s="123">
        <v>18</v>
      </c>
      <c r="B22" s="123">
        <v>47</v>
      </c>
      <c r="C22" s="124" t="s">
        <v>49</v>
      </c>
      <c r="D22" s="124" t="s">
        <v>229</v>
      </c>
      <c r="E22" s="124"/>
      <c r="F22" s="124">
        <v>30</v>
      </c>
      <c r="G22" s="124" t="s">
        <v>230</v>
      </c>
      <c r="H22" s="124" t="s">
        <v>197</v>
      </c>
      <c r="I22" s="125">
        <v>7</v>
      </c>
      <c r="J22" s="121">
        <f t="shared" si="0"/>
        <v>0.26134259259259257</v>
      </c>
      <c r="K22" s="139">
        <v>0.03155092592592592</v>
      </c>
      <c r="L22" s="139">
        <v>0.03204861111111111</v>
      </c>
      <c r="M22" s="139">
        <v>0.03721064814814815</v>
      </c>
      <c r="N22" s="139">
        <v>0.0356712962962963</v>
      </c>
      <c r="O22" s="139">
        <v>0.041296296296296296</v>
      </c>
      <c r="P22" s="139">
        <v>0.040844907407407406</v>
      </c>
      <c r="Q22" s="139">
        <v>0.04271990740740741</v>
      </c>
      <c r="R22" s="139"/>
      <c r="S22" s="127">
        <f t="shared" si="1"/>
        <v>0.03155092592592592</v>
      </c>
      <c r="T22" s="127">
        <f t="shared" si="2"/>
        <v>0.03733465608465608</v>
      </c>
    </row>
    <row r="23" spans="1:20" ht="12.75">
      <c r="A23" s="123">
        <v>19</v>
      </c>
      <c r="B23" s="123">
        <v>408</v>
      </c>
      <c r="C23" s="124" t="s">
        <v>50</v>
      </c>
      <c r="D23" s="124" t="s">
        <v>523</v>
      </c>
      <c r="E23" s="124" t="s">
        <v>524</v>
      </c>
      <c r="F23" s="124">
        <v>33</v>
      </c>
      <c r="G23" s="124" t="s">
        <v>525</v>
      </c>
      <c r="H23" s="124" t="s">
        <v>526</v>
      </c>
      <c r="I23" s="125">
        <v>7</v>
      </c>
      <c r="J23" s="121">
        <f t="shared" si="0"/>
        <v>0.27076388888888886</v>
      </c>
      <c r="K23" s="139">
        <v>0.03270833333333333</v>
      </c>
      <c r="L23" s="139">
        <v>0.03320601851851852</v>
      </c>
      <c r="M23" s="139">
        <v>0.03667824074074074</v>
      </c>
      <c r="N23" s="139">
        <v>0.03893518518518519</v>
      </c>
      <c r="O23" s="139">
        <v>0.04070601851851852</v>
      </c>
      <c r="P23" s="139">
        <v>0.042743055555555555</v>
      </c>
      <c r="Q23" s="139">
        <v>0.045787037037037036</v>
      </c>
      <c r="R23" s="139"/>
      <c r="S23" s="127">
        <f t="shared" si="1"/>
        <v>0.03270833333333333</v>
      </c>
      <c r="T23" s="127">
        <f t="shared" si="2"/>
        <v>0.03868055555555555</v>
      </c>
    </row>
    <row r="24" spans="1:20" ht="12.75">
      <c r="A24" s="123">
        <v>20</v>
      </c>
      <c r="B24" s="123">
        <v>3</v>
      </c>
      <c r="C24" s="124" t="s">
        <v>51</v>
      </c>
      <c r="D24" s="124" t="s">
        <v>231</v>
      </c>
      <c r="E24" s="124" t="s">
        <v>232</v>
      </c>
      <c r="F24" s="124">
        <v>28</v>
      </c>
      <c r="G24" s="124" t="s">
        <v>233</v>
      </c>
      <c r="H24" s="124" t="s">
        <v>203</v>
      </c>
      <c r="I24" s="125">
        <v>6</v>
      </c>
      <c r="J24" s="121">
        <f t="shared" si="0"/>
        <v>0.20298611111111112</v>
      </c>
      <c r="K24" s="139">
        <v>0.02753472222222222</v>
      </c>
      <c r="L24" s="139">
        <v>0.028819444444444443</v>
      </c>
      <c r="M24" s="139">
        <v>0.030358796296296297</v>
      </c>
      <c r="N24" s="139">
        <v>0.03347222222222222</v>
      </c>
      <c r="O24" s="139">
        <v>0.03895833333333334</v>
      </c>
      <c r="P24" s="139">
        <v>0.04384259259259259</v>
      </c>
      <c r="Q24" s="139"/>
      <c r="R24" s="139"/>
      <c r="S24" s="127">
        <f t="shared" si="1"/>
        <v>0.02753472222222222</v>
      </c>
      <c r="T24" s="127">
        <f t="shared" si="2"/>
        <v>0.03383101851851852</v>
      </c>
    </row>
    <row r="25" spans="1:20" ht="12.75">
      <c r="A25" s="123">
        <v>21</v>
      </c>
      <c r="B25" s="123">
        <v>19</v>
      </c>
      <c r="C25" s="124" t="s">
        <v>52</v>
      </c>
      <c r="D25" s="124" t="s">
        <v>234</v>
      </c>
      <c r="E25" s="124" t="s">
        <v>235</v>
      </c>
      <c r="F25" s="124">
        <v>29</v>
      </c>
      <c r="G25" s="124" t="s">
        <v>236</v>
      </c>
      <c r="H25" s="124" t="s">
        <v>203</v>
      </c>
      <c r="I25" s="125">
        <v>6</v>
      </c>
      <c r="J25" s="121">
        <f t="shared" si="0"/>
        <v>0.2228587962962963</v>
      </c>
      <c r="K25" s="139">
        <v>0.030821759259259257</v>
      </c>
      <c r="L25" s="139">
        <v>0.03375</v>
      </c>
      <c r="M25" s="139">
        <v>0.04138888888888889</v>
      </c>
      <c r="N25" s="139">
        <v>0.034826388888888886</v>
      </c>
      <c r="O25" s="139">
        <v>0.03981481481481482</v>
      </c>
      <c r="P25" s="139">
        <v>0.042256944444444444</v>
      </c>
      <c r="Q25" s="139"/>
      <c r="R25" s="139"/>
      <c r="S25" s="127">
        <f t="shared" si="1"/>
        <v>0.030821759259259257</v>
      </c>
      <c r="T25" s="127">
        <f t="shared" si="2"/>
        <v>0.03714313271604938</v>
      </c>
    </row>
    <row r="26" spans="1:20" ht="12.75">
      <c r="A26" s="123">
        <v>22</v>
      </c>
      <c r="B26" s="123">
        <v>83</v>
      </c>
      <c r="C26" s="124" t="s">
        <v>53</v>
      </c>
      <c r="D26" s="124" t="s">
        <v>237</v>
      </c>
      <c r="E26" s="124"/>
      <c r="F26" s="124">
        <v>27</v>
      </c>
      <c r="G26" s="124" t="s">
        <v>238</v>
      </c>
      <c r="H26" s="124" t="s">
        <v>203</v>
      </c>
      <c r="I26" s="125">
        <v>6</v>
      </c>
      <c r="J26" s="121">
        <f t="shared" si="0"/>
        <v>0.22873842592592594</v>
      </c>
      <c r="K26" s="139">
        <v>0.03228009259259259</v>
      </c>
      <c r="L26" s="139">
        <v>0.032858796296296296</v>
      </c>
      <c r="M26" s="139">
        <v>0.040486111111111105</v>
      </c>
      <c r="N26" s="139">
        <v>0.03601851851851852</v>
      </c>
      <c r="O26" s="139">
        <v>0.05037037037037037</v>
      </c>
      <c r="P26" s="139">
        <v>0.036724537037037035</v>
      </c>
      <c r="Q26" s="139"/>
      <c r="R26" s="139"/>
      <c r="S26" s="127">
        <f t="shared" si="1"/>
        <v>0.03228009259259259</v>
      </c>
      <c r="T26" s="127">
        <f t="shared" si="2"/>
        <v>0.03812307098765432</v>
      </c>
    </row>
    <row r="27" spans="1:20" ht="12.75">
      <c r="A27" s="123">
        <v>23</v>
      </c>
      <c r="B27" s="123">
        <v>20</v>
      </c>
      <c r="C27" s="124" t="s">
        <v>54</v>
      </c>
      <c r="D27" s="124" t="s">
        <v>239</v>
      </c>
      <c r="E27" s="124"/>
      <c r="F27" s="124">
        <v>26</v>
      </c>
      <c r="G27" s="124" t="s">
        <v>240</v>
      </c>
      <c r="H27" s="124" t="s">
        <v>203</v>
      </c>
      <c r="I27" s="125">
        <v>6</v>
      </c>
      <c r="J27" s="121">
        <f t="shared" si="0"/>
        <v>0.23105324074074074</v>
      </c>
      <c r="K27" s="139">
        <v>0.03090277777777778</v>
      </c>
      <c r="L27" s="139">
        <v>0.033379629629629634</v>
      </c>
      <c r="M27" s="139">
        <v>0.037523148148148146</v>
      </c>
      <c r="N27" s="139">
        <v>0.04146990740740741</v>
      </c>
      <c r="O27" s="139">
        <v>0.04538194444444444</v>
      </c>
      <c r="P27" s="139">
        <v>0.042395833333333334</v>
      </c>
      <c r="Q27" s="139"/>
      <c r="R27" s="139"/>
      <c r="S27" s="127">
        <f t="shared" si="1"/>
        <v>0.03090277777777778</v>
      </c>
      <c r="T27" s="127">
        <f t="shared" si="2"/>
        <v>0.038508873456790126</v>
      </c>
    </row>
    <row r="28" spans="1:20" ht="12.75">
      <c r="A28" s="123">
        <v>24</v>
      </c>
      <c r="B28" s="123">
        <v>64</v>
      </c>
      <c r="C28" s="124" t="s">
        <v>55</v>
      </c>
      <c r="D28" s="124" t="s">
        <v>241</v>
      </c>
      <c r="E28" s="124"/>
      <c r="F28" s="124">
        <v>22</v>
      </c>
      <c r="G28" s="124" t="s">
        <v>242</v>
      </c>
      <c r="H28" s="124" t="s">
        <v>197</v>
      </c>
      <c r="I28" s="125">
        <v>6</v>
      </c>
      <c r="J28" s="121">
        <f t="shared" si="0"/>
        <v>0.23457175925925927</v>
      </c>
      <c r="K28" s="139">
        <v>0.031053240740740742</v>
      </c>
      <c r="L28" s="139">
        <v>0.03215277777777777</v>
      </c>
      <c r="M28" s="139">
        <v>0.033136574074074075</v>
      </c>
      <c r="N28" s="139">
        <v>0.055324074074074074</v>
      </c>
      <c r="O28" s="139">
        <v>0.04130787037037037</v>
      </c>
      <c r="P28" s="139">
        <v>0.04159722222222222</v>
      </c>
      <c r="Q28" s="139"/>
      <c r="R28" s="139"/>
      <c r="S28" s="127">
        <f t="shared" si="1"/>
        <v>0.031053240740740742</v>
      </c>
      <c r="T28" s="127">
        <f t="shared" si="2"/>
        <v>0.03909529320987654</v>
      </c>
    </row>
    <row r="29" spans="1:20" ht="12.75">
      <c r="A29" s="123">
        <v>25</v>
      </c>
      <c r="B29" s="123">
        <v>417</v>
      </c>
      <c r="C29" s="124" t="s">
        <v>56</v>
      </c>
      <c r="D29" s="124" t="s">
        <v>527</v>
      </c>
      <c r="E29" s="124"/>
      <c r="F29" s="124">
        <v>34</v>
      </c>
      <c r="G29" s="124" t="s">
        <v>528</v>
      </c>
      <c r="H29" s="124" t="s">
        <v>203</v>
      </c>
      <c r="I29" s="125">
        <v>6</v>
      </c>
      <c r="J29" s="121">
        <f t="shared" si="0"/>
        <v>0.23905092592592592</v>
      </c>
      <c r="K29" s="139">
        <v>0.030925925925925926</v>
      </c>
      <c r="L29" s="139">
        <v>0.032326388888888884</v>
      </c>
      <c r="M29" s="139">
        <v>0.035370370370370365</v>
      </c>
      <c r="N29" s="139">
        <v>0.04642361111111112</v>
      </c>
      <c r="O29" s="139">
        <v>0.041840277777777775</v>
      </c>
      <c r="P29" s="139">
        <v>0.05216435185185186</v>
      </c>
      <c r="Q29" s="139"/>
      <c r="R29" s="139"/>
      <c r="S29" s="127">
        <f t="shared" si="1"/>
        <v>0.030925925925925926</v>
      </c>
      <c r="T29" s="127">
        <f t="shared" si="2"/>
        <v>0.03984182098765432</v>
      </c>
    </row>
    <row r="30" spans="1:20" ht="12.75">
      <c r="A30" s="123">
        <v>26</v>
      </c>
      <c r="B30" s="123">
        <v>415</v>
      </c>
      <c r="C30" s="124" t="s">
        <v>57</v>
      </c>
      <c r="D30" s="124" t="s">
        <v>529</v>
      </c>
      <c r="E30" s="124" t="s">
        <v>530</v>
      </c>
      <c r="F30" s="124">
        <v>31</v>
      </c>
      <c r="G30" s="124" t="s">
        <v>531</v>
      </c>
      <c r="H30" s="124" t="s">
        <v>203</v>
      </c>
      <c r="I30" s="125">
        <v>6</v>
      </c>
      <c r="J30" s="121">
        <f t="shared" si="0"/>
        <v>0.2393981481481481</v>
      </c>
      <c r="K30" s="139">
        <v>0.03248842592592593</v>
      </c>
      <c r="L30" s="139">
        <v>0.032326388888888884</v>
      </c>
      <c r="M30" s="139">
        <v>0.03601851851851852</v>
      </c>
      <c r="N30" s="139">
        <v>0.04038194444444444</v>
      </c>
      <c r="O30" s="139">
        <v>0.04770833333333333</v>
      </c>
      <c r="P30" s="139">
        <v>0.05047453703703703</v>
      </c>
      <c r="Q30" s="139"/>
      <c r="R30" s="139"/>
      <c r="S30" s="127">
        <f t="shared" si="1"/>
        <v>0.032326388888888884</v>
      </c>
      <c r="T30" s="127">
        <f t="shared" si="2"/>
        <v>0.03989969135802469</v>
      </c>
    </row>
    <row r="31" spans="1:20" ht="12.75">
      <c r="A31" s="123">
        <v>27</v>
      </c>
      <c r="B31" s="123">
        <v>35</v>
      </c>
      <c r="C31" s="124" t="s">
        <v>58</v>
      </c>
      <c r="D31" s="124" t="s">
        <v>243</v>
      </c>
      <c r="E31" s="124" t="s">
        <v>244</v>
      </c>
      <c r="F31" s="124">
        <v>27</v>
      </c>
      <c r="G31" s="124" t="s">
        <v>245</v>
      </c>
      <c r="H31" s="124" t="s">
        <v>203</v>
      </c>
      <c r="I31" s="125">
        <v>6</v>
      </c>
      <c r="J31" s="121">
        <f t="shared" si="0"/>
        <v>0.24181712962962965</v>
      </c>
      <c r="K31" s="139">
        <v>0.029942129629629628</v>
      </c>
      <c r="L31" s="139">
        <v>0.03026620370370371</v>
      </c>
      <c r="M31" s="139">
        <v>0.03209490740740741</v>
      </c>
      <c r="N31" s="139">
        <v>0.03543981481481481</v>
      </c>
      <c r="O31" s="139">
        <v>0.07480324074074074</v>
      </c>
      <c r="P31" s="139">
        <v>0.03927083333333333</v>
      </c>
      <c r="Q31" s="139"/>
      <c r="R31" s="139"/>
      <c r="S31" s="127">
        <f t="shared" si="1"/>
        <v>0.029942129629629628</v>
      </c>
      <c r="T31" s="127">
        <f t="shared" si="2"/>
        <v>0.040302854938271605</v>
      </c>
    </row>
    <row r="32" spans="1:20" ht="12.75">
      <c r="A32" s="123">
        <v>28</v>
      </c>
      <c r="B32" s="123">
        <v>46</v>
      </c>
      <c r="C32" s="124" t="s">
        <v>59</v>
      </c>
      <c r="D32" s="124" t="s">
        <v>246</v>
      </c>
      <c r="E32" s="124"/>
      <c r="F32" s="124">
        <v>26</v>
      </c>
      <c r="G32" s="124" t="s">
        <v>247</v>
      </c>
      <c r="H32" s="124" t="s">
        <v>248</v>
      </c>
      <c r="I32" s="125">
        <v>6</v>
      </c>
      <c r="J32" s="121">
        <f t="shared" si="0"/>
        <v>0.24217592592592593</v>
      </c>
      <c r="K32" s="139">
        <v>0.03071759259259259</v>
      </c>
      <c r="L32" s="139">
        <v>0.03138888888888889</v>
      </c>
      <c r="M32" s="139">
        <v>0.03311342592592593</v>
      </c>
      <c r="N32" s="139">
        <v>0.03996527777777777</v>
      </c>
      <c r="O32" s="139">
        <v>0.042025462962962966</v>
      </c>
      <c r="P32" s="139">
        <v>0.06496527777777777</v>
      </c>
      <c r="Q32" s="139"/>
      <c r="R32" s="139"/>
      <c r="S32" s="127">
        <f t="shared" si="1"/>
        <v>0.03071759259259259</v>
      </c>
      <c r="T32" s="127">
        <f t="shared" si="2"/>
        <v>0.04036265432098766</v>
      </c>
    </row>
    <row r="33" spans="1:20" ht="12.75">
      <c r="A33" s="123">
        <v>29</v>
      </c>
      <c r="B33" s="123">
        <v>32</v>
      </c>
      <c r="C33" s="124" t="s">
        <v>60</v>
      </c>
      <c r="D33" s="124" t="s">
        <v>249</v>
      </c>
      <c r="E33" s="124"/>
      <c r="F33" s="124">
        <v>29</v>
      </c>
      <c r="G33" s="124" t="s">
        <v>250</v>
      </c>
      <c r="H33" s="124" t="s">
        <v>203</v>
      </c>
      <c r="I33" s="125">
        <v>6</v>
      </c>
      <c r="J33" s="121">
        <f t="shared" si="0"/>
        <v>0.24706018518518516</v>
      </c>
      <c r="K33" s="139">
        <v>0.033171296296296296</v>
      </c>
      <c r="L33" s="139">
        <v>0.03344907407407407</v>
      </c>
      <c r="M33" s="139">
        <v>0.039155092592592596</v>
      </c>
      <c r="N33" s="139">
        <v>0.04190972222222222</v>
      </c>
      <c r="O33" s="139">
        <v>0.04944444444444444</v>
      </c>
      <c r="P33" s="139">
        <v>0.049930555555555554</v>
      </c>
      <c r="Q33" s="139"/>
      <c r="R33" s="139"/>
      <c r="S33" s="127">
        <f t="shared" si="1"/>
        <v>0.033171296296296296</v>
      </c>
      <c r="T33" s="127">
        <f t="shared" si="2"/>
        <v>0.04117669753086419</v>
      </c>
    </row>
    <row r="34" spans="1:20" ht="12.75">
      <c r="A34" s="123">
        <v>30</v>
      </c>
      <c r="B34" s="123">
        <v>77</v>
      </c>
      <c r="C34" s="124" t="s">
        <v>61</v>
      </c>
      <c r="D34" s="124" t="s">
        <v>251</v>
      </c>
      <c r="E34" s="124" t="s">
        <v>252</v>
      </c>
      <c r="F34" s="124">
        <v>28</v>
      </c>
      <c r="G34" s="124" t="s">
        <v>253</v>
      </c>
      <c r="H34" s="124" t="s">
        <v>203</v>
      </c>
      <c r="I34" s="125">
        <v>6</v>
      </c>
      <c r="J34" s="121">
        <f t="shared" si="0"/>
        <v>0.24881944444444445</v>
      </c>
      <c r="K34" s="139">
        <v>0.03606481481481481</v>
      </c>
      <c r="L34" s="139">
        <v>0.0390625</v>
      </c>
      <c r="M34" s="139">
        <v>0.03998842592592593</v>
      </c>
      <c r="N34" s="139">
        <v>0.04717592592592593</v>
      </c>
      <c r="O34" s="139">
        <v>0.04480324074074074</v>
      </c>
      <c r="P34" s="139">
        <v>0.04172453703703704</v>
      </c>
      <c r="Q34" s="139"/>
      <c r="R34" s="139"/>
      <c r="S34" s="127">
        <f t="shared" si="1"/>
        <v>0.03606481481481481</v>
      </c>
      <c r="T34" s="127">
        <f t="shared" si="2"/>
        <v>0.04146990740740741</v>
      </c>
    </row>
    <row r="35" spans="1:20" ht="12.75">
      <c r="A35" s="123">
        <v>31</v>
      </c>
      <c r="B35" s="123">
        <v>88</v>
      </c>
      <c r="C35" s="124" t="s">
        <v>62</v>
      </c>
      <c r="D35" s="124" t="s">
        <v>254</v>
      </c>
      <c r="E35" s="124" t="s">
        <v>255</v>
      </c>
      <c r="F35" s="124">
        <v>28</v>
      </c>
      <c r="G35" s="124" t="s">
        <v>256</v>
      </c>
      <c r="H35" s="124" t="s">
        <v>203</v>
      </c>
      <c r="I35" s="125">
        <v>6</v>
      </c>
      <c r="J35" s="121">
        <f t="shared" si="0"/>
        <v>0.2488425925925926</v>
      </c>
      <c r="K35" s="139">
        <v>0.037627314814814815</v>
      </c>
      <c r="L35" s="139">
        <v>0.03753472222222222</v>
      </c>
      <c r="M35" s="139">
        <v>0.038969907407407404</v>
      </c>
      <c r="N35" s="139">
        <v>0.04212962962962963</v>
      </c>
      <c r="O35" s="139">
        <v>0.04483796296296296</v>
      </c>
      <c r="P35" s="139">
        <v>0.04774305555555555</v>
      </c>
      <c r="Q35" s="139"/>
      <c r="R35" s="139"/>
      <c r="S35" s="127">
        <f t="shared" si="1"/>
        <v>0.03753472222222222</v>
      </c>
      <c r="T35" s="127">
        <f t="shared" si="2"/>
        <v>0.04147376543209876</v>
      </c>
    </row>
    <row r="36" spans="1:20" ht="12.75">
      <c r="A36" s="123" t="s">
        <v>547</v>
      </c>
      <c r="B36" s="123">
        <v>86</v>
      </c>
      <c r="C36" s="124" t="s">
        <v>63</v>
      </c>
      <c r="D36" s="124" t="s">
        <v>257</v>
      </c>
      <c r="E36" s="124" t="s">
        <v>227</v>
      </c>
      <c r="F36" s="124">
        <v>24</v>
      </c>
      <c r="G36" s="124" t="s">
        <v>190</v>
      </c>
      <c r="H36" s="124" t="s">
        <v>203</v>
      </c>
      <c r="I36" s="125">
        <v>5</v>
      </c>
      <c r="J36" s="121">
        <f t="shared" si="0"/>
        <v>0.13376157407407407</v>
      </c>
      <c r="K36" s="139">
        <v>0.025439814814814814</v>
      </c>
      <c r="L36" s="139">
        <v>0.025902777777777775</v>
      </c>
      <c r="M36" s="139">
        <v>0.025995370370370367</v>
      </c>
      <c r="N36" s="139">
        <v>0.027604166666666666</v>
      </c>
      <c r="O36" s="139">
        <v>0.028819444444444443</v>
      </c>
      <c r="P36" s="139"/>
      <c r="Q36" s="139"/>
      <c r="R36" s="139"/>
      <c r="S36" s="127">
        <f t="shared" si="1"/>
        <v>0.025439814814814814</v>
      </c>
      <c r="T36" s="127">
        <f t="shared" si="2"/>
        <v>0.026752314814814816</v>
      </c>
    </row>
    <row r="37" spans="1:20" ht="12.75">
      <c r="A37" s="123" t="s">
        <v>547</v>
      </c>
      <c r="B37" s="123">
        <v>69</v>
      </c>
      <c r="C37" s="124" t="s">
        <v>64</v>
      </c>
      <c r="D37" s="124" t="s">
        <v>258</v>
      </c>
      <c r="E37" s="124"/>
      <c r="F37" s="124">
        <v>21</v>
      </c>
      <c r="G37" s="124" t="s">
        <v>259</v>
      </c>
      <c r="H37" s="124" t="s">
        <v>203</v>
      </c>
      <c r="I37" s="125">
        <v>5</v>
      </c>
      <c r="J37" s="121">
        <f t="shared" si="0"/>
        <v>0.20209490740740743</v>
      </c>
      <c r="K37" s="139">
        <v>0.029166666666666664</v>
      </c>
      <c r="L37" s="139">
        <v>0.029976851851851852</v>
      </c>
      <c r="M37" s="139">
        <v>0.032673611111111105</v>
      </c>
      <c r="N37" s="139">
        <v>0.03685185185185185</v>
      </c>
      <c r="O37" s="139">
        <v>0.07342592592592594</v>
      </c>
      <c r="P37" s="139"/>
      <c r="Q37" s="139"/>
      <c r="R37" s="139"/>
      <c r="S37" s="127">
        <f t="shared" si="1"/>
        <v>0.029166666666666664</v>
      </c>
      <c r="T37" s="127">
        <f t="shared" si="2"/>
        <v>0.040418981481481486</v>
      </c>
    </row>
    <row r="38" spans="1:20" ht="12.75">
      <c r="A38" s="123">
        <v>32</v>
      </c>
      <c r="B38" s="123">
        <v>2101</v>
      </c>
      <c r="C38" s="124" t="s">
        <v>65</v>
      </c>
      <c r="D38" s="124" t="s">
        <v>532</v>
      </c>
      <c r="E38" s="124" t="s">
        <v>533</v>
      </c>
      <c r="F38" s="124">
        <v>24</v>
      </c>
      <c r="G38" s="124" t="s">
        <v>534</v>
      </c>
      <c r="H38" s="124" t="s">
        <v>203</v>
      </c>
      <c r="I38" s="125">
        <v>5</v>
      </c>
      <c r="J38" s="121">
        <f t="shared" si="0"/>
        <v>0.23343750000000002</v>
      </c>
      <c r="K38" s="139">
        <v>0.026886574074074077</v>
      </c>
      <c r="L38" s="139">
        <v>0.027395833333333338</v>
      </c>
      <c r="M38" s="139">
        <v>0.02892361111111111</v>
      </c>
      <c r="N38" s="139">
        <v>0.03753472222222222</v>
      </c>
      <c r="O38" s="139">
        <v>0.11269675925925926</v>
      </c>
      <c r="P38" s="139"/>
      <c r="Q38" s="139"/>
      <c r="R38" s="139"/>
      <c r="S38" s="127">
        <f t="shared" si="1"/>
        <v>0.026886574074074077</v>
      </c>
      <c r="T38" s="127">
        <f t="shared" si="2"/>
        <v>0.04668750000000001</v>
      </c>
    </row>
    <row r="39" spans="1:20" ht="12.75">
      <c r="A39" s="123">
        <v>33</v>
      </c>
      <c r="B39" s="123">
        <v>45</v>
      </c>
      <c r="C39" s="124" t="s">
        <v>66</v>
      </c>
      <c r="D39" s="124" t="s">
        <v>260</v>
      </c>
      <c r="E39" s="124" t="s">
        <v>244</v>
      </c>
      <c r="F39" s="124">
        <v>27</v>
      </c>
      <c r="G39" s="124" t="s">
        <v>261</v>
      </c>
      <c r="H39" s="124" t="s">
        <v>203</v>
      </c>
      <c r="I39" s="125">
        <v>5</v>
      </c>
      <c r="J39" s="121">
        <f t="shared" si="0"/>
        <v>0.23414351851851853</v>
      </c>
      <c r="K39" s="139">
        <v>0.026446759259259264</v>
      </c>
      <c r="L39" s="139">
        <v>0.02890046296296296</v>
      </c>
      <c r="M39" s="139">
        <v>0.030462962962962966</v>
      </c>
      <c r="N39" s="139">
        <v>0.034305555555555554</v>
      </c>
      <c r="O39" s="139">
        <v>0.11402777777777778</v>
      </c>
      <c r="P39" s="139"/>
      <c r="Q39" s="139"/>
      <c r="R39" s="139"/>
      <c r="S39" s="127">
        <f t="shared" si="1"/>
        <v>0.026446759259259264</v>
      </c>
      <c r="T39" s="127">
        <f t="shared" si="2"/>
        <v>0.046828703703703706</v>
      </c>
    </row>
    <row r="40" spans="1:20" ht="12.75">
      <c r="A40" s="123">
        <v>34</v>
      </c>
      <c r="B40" s="123">
        <v>22</v>
      </c>
      <c r="C40" s="124" t="s">
        <v>67</v>
      </c>
      <c r="D40" s="124" t="s">
        <v>262</v>
      </c>
      <c r="E40" s="124" t="s">
        <v>263</v>
      </c>
      <c r="F40" s="124">
        <v>22</v>
      </c>
      <c r="G40" s="124" t="s">
        <v>264</v>
      </c>
      <c r="H40" s="124" t="s">
        <v>203</v>
      </c>
      <c r="I40" s="125">
        <v>5</v>
      </c>
      <c r="J40" s="121">
        <f t="shared" si="0"/>
        <v>0.23828703703703702</v>
      </c>
      <c r="K40" s="139">
        <v>0.037349537037037035</v>
      </c>
      <c r="L40" s="139">
        <v>0.04008101851851852</v>
      </c>
      <c r="M40" s="139">
        <v>0.053009259259259256</v>
      </c>
      <c r="N40" s="139">
        <v>0.051631944444444446</v>
      </c>
      <c r="O40" s="139">
        <v>0.056215277777777774</v>
      </c>
      <c r="P40" s="139"/>
      <c r="Q40" s="139"/>
      <c r="R40" s="139"/>
      <c r="S40" s="127">
        <f t="shared" si="1"/>
        <v>0.037349537037037035</v>
      </c>
      <c r="T40" s="127">
        <f t="shared" si="2"/>
        <v>0.047657407407407405</v>
      </c>
    </row>
    <row r="41" spans="1:20" ht="12.75">
      <c r="A41" s="123" t="s">
        <v>547</v>
      </c>
      <c r="B41" s="123">
        <v>41</v>
      </c>
      <c r="C41" s="124" t="s">
        <v>68</v>
      </c>
      <c r="D41" s="124" t="s">
        <v>265</v>
      </c>
      <c r="E41" s="124"/>
      <c r="F41" s="124">
        <v>27</v>
      </c>
      <c r="G41" s="124" t="s">
        <v>266</v>
      </c>
      <c r="H41" s="124" t="s">
        <v>203</v>
      </c>
      <c r="I41" s="125">
        <v>4</v>
      </c>
      <c r="J41" s="121">
        <f t="shared" si="0"/>
        <v>0.1217361111111111</v>
      </c>
      <c r="K41" s="139">
        <v>0.02802083333333333</v>
      </c>
      <c r="L41" s="139">
        <v>0.028645833333333332</v>
      </c>
      <c r="M41" s="139">
        <v>0.02971064814814815</v>
      </c>
      <c r="N41" s="139">
        <v>0.0353587962962963</v>
      </c>
      <c r="O41" s="139"/>
      <c r="P41" s="139"/>
      <c r="Q41" s="139"/>
      <c r="R41" s="139"/>
      <c r="S41" s="127">
        <f t="shared" si="1"/>
        <v>0.02802083333333333</v>
      </c>
      <c r="T41" s="127">
        <f t="shared" si="2"/>
        <v>0.030434027777777775</v>
      </c>
    </row>
    <row r="42" spans="1:20" ht="12.75">
      <c r="A42" s="123" t="s">
        <v>547</v>
      </c>
      <c r="B42" s="123">
        <v>42</v>
      </c>
      <c r="C42" s="124" t="s">
        <v>69</v>
      </c>
      <c r="D42" s="124" t="s">
        <v>267</v>
      </c>
      <c r="E42" s="124"/>
      <c r="F42" s="124">
        <v>26</v>
      </c>
      <c r="G42" s="124" t="s">
        <v>268</v>
      </c>
      <c r="H42" s="124" t="s">
        <v>203</v>
      </c>
      <c r="I42" s="125">
        <v>4</v>
      </c>
      <c r="J42" s="121">
        <f t="shared" si="0"/>
        <v>0.1338310185185185</v>
      </c>
      <c r="K42" s="139">
        <v>0.029756944444444447</v>
      </c>
      <c r="L42" s="139">
        <v>0.030300925925925926</v>
      </c>
      <c r="M42" s="139">
        <v>0.03292824074074074</v>
      </c>
      <c r="N42" s="139">
        <v>0.040844907407407406</v>
      </c>
      <c r="O42" s="139"/>
      <c r="P42" s="139"/>
      <c r="Q42" s="139"/>
      <c r="R42" s="139"/>
      <c r="S42" s="127">
        <f t="shared" si="1"/>
        <v>0.029756944444444447</v>
      </c>
      <c r="T42" s="127">
        <f t="shared" si="2"/>
        <v>0.033457754629629625</v>
      </c>
    </row>
    <row r="43" spans="1:20" ht="12.75">
      <c r="A43" s="123" t="s">
        <v>547</v>
      </c>
      <c r="B43" s="123">
        <v>13</v>
      </c>
      <c r="C43" s="124" t="s">
        <v>70</v>
      </c>
      <c r="D43" s="124" t="s">
        <v>269</v>
      </c>
      <c r="E43" s="124"/>
      <c r="F43" s="124">
        <v>26</v>
      </c>
      <c r="G43" s="124" t="s">
        <v>245</v>
      </c>
      <c r="H43" s="124" t="s">
        <v>203</v>
      </c>
      <c r="I43" s="125">
        <v>4</v>
      </c>
      <c r="J43" s="121">
        <f t="shared" si="0"/>
        <v>0.13847222222222222</v>
      </c>
      <c r="K43" s="139">
        <v>0.03053240740740741</v>
      </c>
      <c r="L43" s="139">
        <v>0.03234953703703704</v>
      </c>
      <c r="M43" s="139">
        <v>0.03584490740740741</v>
      </c>
      <c r="N43" s="139">
        <v>0.03974537037037037</v>
      </c>
      <c r="O43" s="139"/>
      <c r="P43" s="139"/>
      <c r="Q43" s="139"/>
      <c r="R43" s="139"/>
      <c r="S43" s="127">
        <f t="shared" si="1"/>
        <v>0.03053240740740741</v>
      </c>
      <c r="T43" s="127">
        <f t="shared" si="2"/>
        <v>0.034618055555555555</v>
      </c>
    </row>
    <row r="44" spans="1:20" ht="12.75">
      <c r="A44" s="123" t="s">
        <v>547</v>
      </c>
      <c r="B44" s="123">
        <v>14</v>
      </c>
      <c r="C44" s="124" t="s">
        <v>71</v>
      </c>
      <c r="D44" s="124" t="s">
        <v>270</v>
      </c>
      <c r="E44" s="124" t="s">
        <v>235</v>
      </c>
      <c r="F44" s="124">
        <v>27</v>
      </c>
      <c r="G44" s="124" t="s">
        <v>271</v>
      </c>
      <c r="H44" s="124" t="s">
        <v>203</v>
      </c>
      <c r="I44" s="125">
        <v>4</v>
      </c>
      <c r="J44" s="121">
        <f t="shared" si="0"/>
        <v>0.15612268518518518</v>
      </c>
      <c r="K44" s="139">
        <v>0.0312962962962963</v>
      </c>
      <c r="L44" s="139">
        <v>0.03208333333333333</v>
      </c>
      <c r="M44" s="139">
        <v>0.04263888888888889</v>
      </c>
      <c r="N44" s="139">
        <v>0.05010416666666667</v>
      </c>
      <c r="O44" s="139"/>
      <c r="P44" s="139"/>
      <c r="Q44" s="139"/>
      <c r="R44" s="139"/>
      <c r="S44" s="127">
        <f t="shared" si="1"/>
        <v>0.0312962962962963</v>
      </c>
      <c r="T44" s="127">
        <f t="shared" si="2"/>
        <v>0.039030671296296296</v>
      </c>
    </row>
    <row r="45" spans="1:20" ht="12.75">
      <c r="A45" s="123" t="s">
        <v>547</v>
      </c>
      <c r="B45" s="123">
        <v>48</v>
      </c>
      <c r="C45" s="124" t="s">
        <v>72</v>
      </c>
      <c r="D45" s="124" t="s">
        <v>272</v>
      </c>
      <c r="E45" s="124" t="s">
        <v>273</v>
      </c>
      <c r="F45" s="124">
        <v>24</v>
      </c>
      <c r="G45" s="124" t="s">
        <v>274</v>
      </c>
      <c r="H45" s="124" t="s">
        <v>203</v>
      </c>
      <c r="I45" s="125">
        <v>4</v>
      </c>
      <c r="J45" s="121">
        <f t="shared" si="0"/>
        <v>0.15700231481481483</v>
      </c>
      <c r="K45" s="139">
        <v>0.02832175925925926</v>
      </c>
      <c r="L45" s="139">
        <v>0.03283564814814815</v>
      </c>
      <c r="M45" s="139">
        <v>0.04168981481481482</v>
      </c>
      <c r="N45" s="139">
        <v>0.054155092592592595</v>
      </c>
      <c r="O45" s="139"/>
      <c r="P45" s="139"/>
      <c r="Q45" s="139"/>
      <c r="R45" s="139"/>
      <c r="S45" s="127">
        <f t="shared" si="1"/>
        <v>0.02832175925925926</v>
      </c>
      <c r="T45" s="127">
        <f t="shared" si="2"/>
        <v>0.03925057870370371</v>
      </c>
    </row>
    <row r="46" spans="1:20" ht="12.75">
      <c r="A46" s="123" t="s">
        <v>547</v>
      </c>
      <c r="B46" s="123">
        <v>9</v>
      </c>
      <c r="C46" s="124" t="s">
        <v>73</v>
      </c>
      <c r="D46" s="124" t="s">
        <v>275</v>
      </c>
      <c r="E46" s="124"/>
      <c r="F46" s="124">
        <v>21</v>
      </c>
      <c r="G46" s="124" t="s">
        <v>276</v>
      </c>
      <c r="H46" s="124" t="s">
        <v>197</v>
      </c>
      <c r="I46" s="125">
        <v>4</v>
      </c>
      <c r="J46" s="121">
        <f t="shared" si="0"/>
        <v>0.15971064814814814</v>
      </c>
      <c r="K46" s="139">
        <v>0.03236111111111111</v>
      </c>
      <c r="L46" s="139">
        <v>0.03726851851851851</v>
      </c>
      <c r="M46" s="139">
        <v>0.041666666666666664</v>
      </c>
      <c r="N46" s="139">
        <v>0.048414351851851854</v>
      </c>
      <c r="O46" s="139"/>
      <c r="P46" s="139"/>
      <c r="Q46" s="139"/>
      <c r="R46" s="139"/>
      <c r="S46" s="127">
        <f t="shared" si="1"/>
        <v>0.03236111111111111</v>
      </c>
      <c r="T46" s="127">
        <f t="shared" si="2"/>
        <v>0.039927662037037036</v>
      </c>
    </row>
    <row r="47" spans="1:20" ht="12.75">
      <c r="A47" s="123" t="s">
        <v>547</v>
      </c>
      <c r="B47" s="123">
        <v>90</v>
      </c>
      <c r="C47" s="124" t="s">
        <v>74</v>
      </c>
      <c r="D47" s="124" t="s">
        <v>277</v>
      </c>
      <c r="E47" s="124" t="s">
        <v>278</v>
      </c>
      <c r="F47" s="124">
        <v>24</v>
      </c>
      <c r="G47" s="124" t="s">
        <v>279</v>
      </c>
      <c r="H47" s="124" t="s">
        <v>280</v>
      </c>
      <c r="I47" s="125">
        <v>3</v>
      </c>
      <c r="J47" s="121">
        <f t="shared" si="0"/>
        <v>0.08741898148148149</v>
      </c>
      <c r="K47" s="139">
        <v>0.02815972222222222</v>
      </c>
      <c r="L47" s="139">
        <v>0.029039351851851854</v>
      </c>
      <c r="M47" s="139">
        <v>0.030219907407407407</v>
      </c>
      <c r="N47" s="139"/>
      <c r="O47" s="139"/>
      <c r="P47" s="139"/>
      <c r="Q47" s="139"/>
      <c r="R47" s="139"/>
      <c r="S47" s="127">
        <f t="shared" si="1"/>
        <v>0.02815972222222222</v>
      </c>
      <c r="T47" s="127">
        <f t="shared" si="2"/>
        <v>0.02913966049382716</v>
      </c>
    </row>
    <row r="48" spans="1:20" ht="12.75">
      <c r="A48" s="123" t="s">
        <v>547</v>
      </c>
      <c r="B48" s="123">
        <v>18</v>
      </c>
      <c r="C48" s="124" t="s">
        <v>75</v>
      </c>
      <c r="D48" s="124" t="s">
        <v>281</v>
      </c>
      <c r="E48" s="124"/>
      <c r="F48" s="124">
        <v>29</v>
      </c>
      <c r="G48" s="124" t="s">
        <v>282</v>
      </c>
      <c r="H48" s="124" t="s">
        <v>203</v>
      </c>
      <c r="I48" s="125">
        <v>3</v>
      </c>
      <c r="J48" s="121">
        <f t="shared" si="0"/>
        <v>0.12197916666666667</v>
      </c>
      <c r="K48" s="139">
        <v>0.05924768518518519</v>
      </c>
      <c r="L48" s="139">
        <v>0.027696759259259258</v>
      </c>
      <c r="M48" s="139">
        <v>0.035034722222222224</v>
      </c>
      <c r="N48" s="139"/>
      <c r="O48" s="139"/>
      <c r="P48" s="139"/>
      <c r="Q48" s="139"/>
      <c r="R48" s="139"/>
      <c r="S48" s="127">
        <f t="shared" si="1"/>
        <v>0.027696759259259258</v>
      </c>
      <c r="T48" s="127">
        <f t="shared" si="2"/>
        <v>0.04065972222222222</v>
      </c>
    </row>
    <row r="49" spans="1:20" ht="12.75">
      <c r="A49" s="123" t="s">
        <v>547</v>
      </c>
      <c r="B49" s="123">
        <v>23</v>
      </c>
      <c r="C49" s="124" t="s">
        <v>76</v>
      </c>
      <c r="D49" s="124" t="s">
        <v>283</v>
      </c>
      <c r="E49" s="124"/>
      <c r="F49" s="124">
        <v>31</v>
      </c>
      <c r="G49" s="124" t="s">
        <v>284</v>
      </c>
      <c r="H49" s="124" t="s">
        <v>203</v>
      </c>
      <c r="I49" s="125">
        <v>3</v>
      </c>
      <c r="J49" s="121">
        <f t="shared" si="0"/>
        <v>0.1275925925925926</v>
      </c>
      <c r="K49" s="139">
        <v>0.03850694444444445</v>
      </c>
      <c r="L49" s="139">
        <v>0.04162037037037037</v>
      </c>
      <c r="M49" s="139">
        <v>0.04746527777777778</v>
      </c>
      <c r="N49" s="139"/>
      <c r="O49" s="139"/>
      <c r="P49" s="139"/>
      <c r="Q49" s="139"/>
      <c r="R49" s="139"/>
      <c r="S49" s="127">
        <f t="shared" si="1"/>
        <v>0.03850694444444445</v>
      </c>
      <c r="T49" s="127">
        <f t="shared" si="2"/>
        <v>0.04253086419753086</v>
      </c>
    </row>
    <row r="50" spans="1:20" ht="12.75">
      <c r="A50" s="123" t="s">
        <v>547</v>
      </c>
      <c r="B50" s="123">
        <v>53</v>
      </c>
      <c r="C50" s="124" t="s">
        <v>77</v>
      </c>
      <c r="D50" s="124" t="s">
        <v>285</v>
      </c>
      <c r="E50" s="124" t="s">
        <v>286</v>
      </c>
      <c r="F50" s="124">
        <v>20</v>
      </c>
      <c r="G50" s="124" t="s">
        <v>202</v>
      </c>
      <c r="H50" s="124" t="s">
        <v>203</v>
      </c>
      <c r="I50" s="125">
        <v>2</v>
      </c>
      <c r="J50" s="121">
        <f t="shared" si="0"/>
        <v>0.05146990740740741</v>
      </c>
      <c r="K50" s="139">
        <v>0.025451388888888888</v>
      </c>
      <c r="L50" s="139">
        <v>0.02601851851851852</v>
      </c>
      <c r="M50" s="139"/>
      <c r="N50" s="139"/>
      <c r="O50" s="139"/>
      <c r="P50" s="139"/>
      <c r="Q50" s="139"/>
      <c r="R50" s="139"/>
      <c r="S50" s="127">
        <f t="shared" si="1"/>
        <v>0.025451388888888888</v>
      </c>
      <c r="T50" s="127">
        <f t="shared" si="2"/>
        <v>0.025734953703703704</v>
      </c>
    </row>
    <row r="51" spans="1:20" ht="12.75">
      <c r="A51" s="123" t="s">
        <v>547</v>
      </c>
      <c r="B51" s="123">
        <v>29</v>
      </c>
      <c r="C51" s="124" t="s">
        <v>78</v>
      </c>
      <c r="D51" s="124" t="s">
        <v>287</v>
      </c>
      <c r="E51" s="124" t="s">
        <v>286</v>
      </c>
      <c r="F51" s="124">
        <v>21</v>
      </c>
      <c r="G51" s="124" t="s">
        <v>288</v>
      </c>
      <c r="H51" s="124" t="s">
        <v>203</v>
      </c>
      <c r="I51" s="125">
        <v>2</v>
      </c>
      <c r="J51" s="121">
        <f t="shared" si="0"/>
        <v>0.05351851851851852</v>
      </c>
      <c r="K51" s="139">
        <v>0.02542824074074074</v>
      </c>
      <c r="L51" s="139">
        <v>0.02809027777777778</v>
      </c>
      <c r="M51" s="139"/>
      <c r="N51" s="139"/>
      <c r="O51" s="139"/>
      <c r="P51" s="139"/>
      <c r="Q51" s="139"/>
      <c r="R51" s="139"/>
      <c r="S51" s="127">
        <f t="shared" si="1"/>
        <v>0.02542824074074074</v>
      </c>
      <c r="T51" s="127">
        <f t="shared" si="2"/>
        <v>0.02675925925925926</v>
      </c>
    </row>
    <row r="52" spans="1:20" ht="12.75">
      <c r="A52" s="123" t="s">
        <v>547</v>
      </c>
      <c r="B52" s="123">
        <v>66</v>
      </c>
      <c r="C52" s="124" t="s">
        <v>79</v>
      </c>
      <c r="D52" s="124" t="s">
        <v>289</v>
      </c>
      <c r="E52" s="124" t="s">
        <v>290</v>
      </c>
      <c r="F52" s="124">
        <v>22</v>
      </c>
      <c r="G52" s="124" t="s">
        <v>291</v>
      </c>
      <c r="H52" s="124" t="s">
        <v>203</v>
      </c>
      <c r="I52" s="125">
        <v>1</v>
      </c>
      <c r="J52" s="121">
        <f t="shared" si="0"/>
        <v>0.02550925925925926</v>
      </c>
      <c r="K52" s="139">
        <v>0.02550925925925926</v>
      </c>
      <c r="L52" s="139"/>
      <c r="M52" s="139"/>
      <c r="N52" s="139"/>
      <c r="O52" s="139"/>
      <c r="P52" s="139"/>
      <c r="Q52" s="139"/>
      <c r="R52" s="139"/>
      <c r="S52" s="127">
        <f t="shared" si="1"/>
        <v>0.02550925925925926</v>
      </c>
      <c r="T52" s="127">
        <f t="shared" si="2"/>
        <v>0.02550925925925926</v>
      </c>
    </row>
    <row r="53" spans="1:20" ht="12.75">
      <c r="A53" s="123" t="s">
        <v>547</v>
      </c>
      <c r="B53" s="123">
        <v>81</v>
      </c>
      <c r="C53" s="124" t="s">
        <v>80</v>
      </c>
      <c r="D53" s="124" t="s">
        <v>292</v>
      </c>
      <c r="E53" s="124" t="s">
        <v>293</v>
      </c>
      <c r="F53" s="124">
        <v>29</v>
      </c>
      <c r="G53" s="124" t="s">
        <v>294</v>
      </c>
      <c r="H53" s="124" t="s">
        <v>203</v>
      </c>
      <c r="I53" s="125"/>
      <c r="J53" s="121"/>
      <c r="K53" s="123"/>
      <c r="L53" s="123"/>
      <c r="M53" s="123"/>
      <c r="N53" s="123"/>
      <c r="O53" s="123"/>
      <c r="P53" s="123"/>
      <c r="Q53" s="123"/>
      <c r="R53" s="123"/>
      <c r="S53" s="125"/>
      <c r="T53" s="125"/>
    </row>
    <row r="54" spans="1:20" ht="12.75">
      <c r="A54" s="128"/>
      <c r="B54" s="128"/>
      <c r="C54" s="129"/>
      <c r="D54" s="129"/>
      <c r="E54" s="129"/>
      <c r="F54" s="129"/>
      <c r="G54" s="129"/>
      <c r="H54" s="129"/>
      <c r="I54" s="130"/>
      <c r="J54" s="91"/>
      <c r="K54" s="128"/>
      <c r="L54" s="128"/>
      <c r="M54" s="128"/>
      <c r="N54" s="128"/>
      <c r="O54" s="128"/>
      <c r="P54" s="128"/>
      <c r="Q54" s="128"/>
      <c r="R54" s="128"/>
      <c r="S54" s="130"/>
      <c r="T54" s="130"/>
    </row>
    <row r="55" spans="1:20" s="120" customFormat="1" ht="14.25">
      <c r="A55" s="131" t="s">
        <v>519</v>
      </c>
      <c r="B55" s="119"/>
      <c r="F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s="6" customFormat="1" ht="12.75">
      <c r="A56" s="27" t="s">
        <v>0</v>
      </c>
      <c r="B56" s="27" t="s">
        <v>23</v>
      </c>
      <c r="C56" s="27" t="s">
        <v>19</v>
      </c>
      <c r="D56" s="27" t="s">
        <v>22</v>
      </c>
      <c r="E56" s="27" t="s">
        <v>1</v>
      </c>
      <c r="F56" s="27" t="s">
        <v>2</v>
      </c>
      <c r="G56" s="27" t="s">
        <v>20</v>
      </c>
      <c r="H56" s="27" t="s">
        <v>3</v>
      </c>
      <c r="I56" s="27" t="s">
        <v>4</v>
      </c>
      <c r="J56" s="27" t="s">
        <v>1406</v>
      </c>
      <c r="K56" s="27" t="s">
        <v>5</v>
      </c>
      <c r="L56" s="27" t="s">
        <v>6</v>
      </c>
      <c r="M56" s="27" t="s">
        <v>7</v>
      </c>
      <c r="N56" s="27" t="s">
        <v>8</v>
      </c>
      <c r="O56" s="27" t="s">
        <v>9</v>
      </c>
      <c r="P56" s="27" t="s">
        <v>10</v>
      </c>
      <c r="Q56" s="27" t="s">
        <v>11</v>
      </c>
      <c r="R56" s="27" t="s">
        <v>518</v>
      </c>
      <c r="S56" s="27" t="s">
        <v>1407</v>
      </c>
      <c r="T56" s="27" t="s">
        <v>1408</v>
      </c>
    </row>
    <row r="57" spans="1:20" ht="12.75">
      <c r="A57" s="123">
        <v>1</v>
      </c>
      <c r="B57" s="123">
        <v>2</v>
      </c>
      <c r="C57" s="124" t="s">
        <v>81</v>
      </c>
      <c r="D57" s="124" t="s">
        <v>295</v>
      </c>
      <c r="E57" s="124" t="s">
        <v>296</v>
      </c>
      <c r="F57" s="124">
        <v>35</v>
      </c>
      <c r="G57" s="124" t="s">
        <v>297</v>
      </c>
      <c r="H57" s="124" t="s">
        <v>203</v>
      </c>
      <c r="I57" s="125">
        <v>8</v>
      </c>
      <c r="J57" s="121">
        <f t="shared" si="0"/>
        <v>0.23217592592592595</v>
      </c>
      <c r="K57" s="126">
        <v>0.025474537037037035</v>
      </c>
      <c r="L57" s="126">
        <v>0.026030092592592594</v>
      </c>
      <c r="M57" s="126">
        <v>0.02704861111111111</v>
      </c>
      <c r="N57" s="126">
        <v>0.02972222222222222</v>
      </c>
      <c r="O57" s="126">
        <v>0.030300925925925926</v>
      </c>
      <c r="P57" s="126">
        <v>0.030972222222222224</v>
      </c>
      <c r="Q57" s="126">
        <v>0.03107638888888889</v>
      </c>
      <c r="R57" s="126">
        <v>0.03155092592592592</v>
      </c>
      <c r="S57" s="127">
        <f>MIN(K57:R57)</f>
        <v>0.025474537037037035</v>
      </c>
      <c r="T57" s="127">
        <f>AVERAGE(K57:R57)</f>
        <v>0.029021990740740744</v>
      </c>
    </row>
    <row r="58" spans="1:20" ht="12.75">
      <c r="A58" s="123">
        <v>2</v>
      </c>
      <c r="B58" s="123">
        <v>52</v>
      </c>
      <c r="C58" s="124" t="s">
        <v>82</v>
      </c>
      <c r="D58" s="124" t="s">
        <v>298</v>
      </c>
      <c r="E58" s="124" t="s">
        <v>299</v>
      </c>
      <c r="F58" s="124">
        <v>45</v>
      </c>
      <c r="G58" s="124" t="s">
        <v>300</v>
      </c>
      <c r="H58" s="124" t="s">
        <v>301</v>
      </c>
      <c r="I58" s="125">
        <v>8</v>
      </c>
      <c r="J58" s="121">
        <f t="shared" si="0"/>
        <v>0.24980324074074076</v>
      </c>
      <c r="K58" s="126">
        <v>0.026342592592592588</v>
      </c>
      <c r="L58" s="126">
        <v>0.02756944444444445</v>
      </c>
      <c r="M58" s="126">
        <v>0.02917824074074074</v>
      </c>
      <c r="N58" s="126">
        <v>0.03204861111111111</v>
      </c>
      <c r="O58" s="126">
        <v>0.03225694444444444</v>
      </c>
      <c r="P58" s="126">
        <v>0.03571759259259259</v>
      </c>
      <c r="Q58" s="126">
        <v>0.033761574074074076</v>
      </c>
      <c r="R58" s="126">
        <v>0.03292824074074074</v>
      </c>
      <c r="S58" s="127">
        <f aca="true" t="shared" si="3" ref="S58:S81">MIN(K58:R58)</f>
        <v>0.026342592592592588</v>
      </c>
      <c r="T58" s="127">
        <f aca="true" t="shared" si="4" ref="T58:T81">AVERAGE(K58:R58)</f>
        <v>0.031225405092592595</v>
      </c>
    </row>
    <row r="59" spans="1:20" ht="12.75">
      <c r="A59" s="123">
        <v>3</v>
      </c>
      <c r="B59" s="123">
        <v>57</v>
      </c>
      <c r="C59" s="124" t="s">
        <v>83</v>
      </c>
      <c r="D59" s="124" t="s">
        <v>302</v>
      </c>
      <c r="E59" s="124"/>
      <c r="F59" s="124">
        <v>57</v>
      </c>
      <c r="G59" s="124" t="s">
        <v>303</v>
      </c>
      <c r="H59" s="124" t="s">
        <v>13</v>
      </c>
      <c r="I59" s="125">
        <v>8</v>
      </c>
      <c r="J59" s="121">
        <f t="shared" si="0"/>
        <v>0.2523032407407408</v>
      </c>
      <c r="K59" s="126">
        <v>0.027384259259259257</v>
      </c>
      <c r="L59" s="126">
        <v>0.028784722222222225</v>
      </c>
      <c r="M59" s="126">
        <v>0.029409722222222223</v>
      </c>
      <c r="N59" s="126">
        <v>0.02990740740740741</v>
      </c>
      <c r="O59" s="126">
        <v>0.030810185185185187</v>
      </c>
      <c r="P59" s="126">
        <v>0.03498842592592593</v>
      </c>
      <c r="Q59" s="126">
        <v>0.036111111111111115</v>
      </c>
      <c r="R59" s="126">
        <v>0.03490740740740741</v>
      </c>
      <c r="S59" s="127">
        <f t="shared" si="3"/>
        <v>0.027384259259259257</v>
      </c>
      <c r="T59" s="127">
        <f t="shared" si="4"/>
        <v>0.0315379050925926</v>
      </c>
    </row>
    <row r="60" spans="1:20" ht="12.75">
      <c r="A60" s="123">
        <v>4</v>
      </c>
      <c r="B60" s="123">
        <v>34</v>
      </c>
      <c r="C60" s="124" t="s">
        <v>84</v>
      </c>
      <c r="D60" s="124" t="s">
        <v>304</v>
      </c>
      <c r="E60" s="124"/>
      <c r="F60" s="124">
        <v>35</v>
      </c>
      <c r="G60" s="124" t="s">
        <v>305</v>
      </c>
      <c r="H60" s="124" t="s">
        <v>203</v>
      </c>
      <c r="I60" s="125">
        <v>8</v>
      </c>
      <c r="J60" s="121">
        <f t="shared" si="0"/>
        <v>0.26208333333333333</v>
      </c>
      <c r="K60" s="126">
        <v>0.02758101851851852</v>
      </c>
      <c r="L60" s="126">
        <v>0.029131944444444446</v>
      </c>
      <c r="M60" s="126">
        <v>0.030555555555555555</v>
      </c>
      <c r="N60" s="126">
        <v>0.03131944444444445</v>
      </c>
      <c r="O60" s="126">
        <v>0.034027777777777775</v>
      </c>
      <c r="P60" s="126">
        <v>0.03491898148148148</v>
      </c>
      <c r="Q60" s="126">
        <v>0.03755787037037037</v>
      </c>
      <c r="R60" s="126">
        <v>0.03699074074074074</v>
      </c>
      <c r="S60" s="127">
        <f t="shared" si="3"/>
        <v>0.02758101851851852</v>
      </c>
      <c r="T60" s="127">
        <f t="shared" si="4"/>
        <v>0.03276041666666667</v>
      </c>
    </row>
    <row r="61" spans="1:20" ht="12.75">
      <c r="A61" s="123">
        <v>5</v>
      </c>
      <c r="B61" s="123">
        <v>49</v>
      </c>
      <c r="C61" s="124" t="s">
        <v>85</v>
      </c>
      <c r="D61" s="124" t="s">
        <v>306</v>
      </c>
      <c r="E61" s="124" t="s">
        <v>307</v>
      </c>
      <c r="F61" s="124">
        <v>49</v>
      </c>
      <c r="G61" s="124" t="s">
        <v>256</v>
      </c>
      <c r="H61" s="124" t="s">
        <v>13</v>
      </c>
      <c r="I61" s="125">
        <v>7</v>
      </c>
      <c r="J61" s="121">
        <f t="shared" si="0"/>
        <v>0.22932870370370373</v>
      </c>
      <c r="K61" s="126">
        <v>0.02798611111111111</v>
      </c>
      <c r="L61" s="126">
        <v>0.028703703703703703</v>
      </c>
      <c r="M61" s="126">
        <v>0.03006944444444444</v>
      </c>
      <c r="N61" s="126">
        <v>0.034039351851851855</v>
      </c>
      <c r="O61" s="126">
        <v>0.03561342592592592</v>
      </c>
      <c r="P61" s="126">
        <v>0.037453703703703704</v>
      </c>
      <c r="Q61" s="126">
        <v>0.03546296296296297</v>
      </c>
      <c r="R61" s="123"/>
      <c r="S61" s="127">
        <f t="shared" si="3"/>
        <v>0.02798611111111111</v>
      </c>
      <c r="T61" s="127">
        <f t="shared" si="4"/>
        <v>0.03276124338624339</v>
      </c>
    </row>
    <row r="62" spans="1:20" ht="12.75">
      <c r="A62" s="123">
        <v>6</v>
      </c>
      <c r="B62" s="123">
        <v>36</v>
      </c>
      <c r="C62" s="124" t="s">
        <v>86</v>
      </c>
      <c r="D62" s="124" t="s">
        <v>308</v>
      </c>
      <c r="E62" s="124"/>
      <c r="F62" s="124">
        <v>37</v>
      </c>
      <c r="G62" s="124" t="s">
        <v>309</v>
      </c>
      <c r="H62" s="124" t="s">
        <v>203</v>
      </c>
      <c r="I62" s="125">
        <v>7</v>
      </c>
      <c r="J62" s="121">
        <f t="shared" si="0"/>
        <v>0.23181712962962964</v>
      </c>
      <c r="K62" s="126">
        <v>0.027974537037037034</v>
      </c>
      <c r="L62" s="126">
        <v>0.028680555555555553</v>
      </c>
      <c r="M62" s="126">
        <v>0.031099537037037037</v>
      </c>
      <c r="N62" s="126">
        <v>0.03650462962962963</v>
      </c>
      <c r="O62" s="126">
        <v>0.03888888888888889</v>
      </c>
      <c r="P62" s="126">
        <v>0.03474537037037037</v>
      </c>
      <c r="Q62" s="126">
        <v>0.03392361111111111</v>
      </c>
      <c r="R62" s="123"/>
      <c r="S62" s="127">
        <f t="shared" si="3"/>
        <v>0.027974537037037034</v>
      </c>
      <c r="T62" s="127">
        <f t="shared" si="4"/>
        <v>0.03311673280423281</v>
      </c>
    </row>
    <row r="63" spans="1:20" ht="12.75">
      <c r="A63" s="123">
        <v>7</v>
      </c>
      <c r="B63" s="123">
        <v>51</v>
      </c>
      <c r="C63" s="124" t="s">
        <v>87</v>
      </c>
      <c r="D63" s="124" t="s">
        <v>310</v>
      </c>
      <c r="E63" s="124" t="s">
        <v>311</v>
      </c>
      <c r="F63" s="124">
        <v>40</v>
      </c>
      <c r="G63" s="124" t="s">
        <v>312</v>
      </c>
      <c r="H63" s="124" t="s">
        <v>313</v>
      </c>
      <c r="I63" s="125">
        <v>7</v>
      </c>
      <c r="J63" s="121">
        <f t="shared" si="0"/>
        <v>0.2365972222222222</v>
      </c>
      <c r="K63" s="126">
        <v>0.028530092592592593</v>
      </c>
      <c r="L63" s="126">
        <v>0.030046296296296297</v>
      </c>
      <c r="M63" s="126">
        <v>0.03349537037037037</v>
      </c>
      <c r="N63" s="126">
        <v>0.03664351851851852</v>
      </c>
      <c r="O63" s="126">
        <v>0.03847222222222222</v>
      </c>
      <c r="P63" s="126">
        <v>0.036006944444444446</v>
      </c>
      <c r="Q63" s="126">
        <v>0.033402777777777774</v>
      </c>
      <c r="R63" s="123"/>
      <c r="S63" s="127">
        <f t="shared" si="3"/>
        <v>0.028530092592592593</v>
      </c>
      <c r="T63" s="127">
        <f t="shared" si="4"/>
        <v>0.03379960317460317</v>
      </c>
    </row>
    <row r="64" spans="1:20" ht="12.75">
      <c r="A64" s="123">
        <v>8</v>
      </c>
      <c r="B64" s="123">
        <v>96</v>
      </c>
      <c r="C64" s="124" t="s">
        <v>88</v>
      </c>
      <c r="D64" s="124" t="s">
        <v>314</v>
      </c>
      <c r="E64" s="124" t="s">
        <v>315</v>
      </c>
      <c r="F64" s="124">
        <v>35</v>
      </c>
      <c r="G64" s="124" t="s">
        <v>316</v>
      </c>
      <c r="H64" s="124" t="s">
        <v>317</v>
      </c>
      <c r="I64" s="125">
        <v>7</v>
      </c>
      <c r="J64" s="121">
        <f t="shared" si="0"/>
        <v>0.2374189814814815</v>
      </c>
      <c r="K64" s="126">
        <v>0.027881944444444445</v>
      </c>
      <c r="L64" s="126">
        <v>0.031180555555555555</v>
      </c>
      <c r="M64" s="126">
        <v>0.03513888888888889</v>
      </c>
      <c r="N64" s="126">
        <v>0.03539351851851852</v>
      </c>
      <c r="O64" s="126">
        <v>0.037523148148148146</v>
      </c>
      <c r="P64" s="126">
        <v>0.03582175925925926</v>
      </c>
      <c r="Q64" s="126">
        <v>0.034479166666666665</v>
      </c>
      <c r="R64" s="123"/>
      <c r="S64" s="127">
        <f t="shared" si="3"/>
        <v>0.027881944444444445</v>
      </c>
      <c r="T64" s="127">
        <f t="shared" si="4"/>
        <v>0.03391699735449736</v>
      </c>
    </row>
    <row r="65" spans="1:20" ht="12.75">
      <c r="A65" s="123">
        <v>9</v>
      </c>
      <c r="B65" s="123">
        <v>50</v>
      </c>
      <c r="C65" s="124" t="s">
        <v>89</v>
      </c>
      <c r="D65" s="124" t="s">
        <v>318</v>
      </c>
      <c r="E65" s="124" t="s">
        <v>319</v>
      </c>
      <c r="F65" s="124">
        <v>46</v>
      </c>
      <c r="G65" s="124" t="s">
        <v>320</v>
      </c>
      <c r="H65" s="124" t="s">
        <v>191</v>
      </c>
      <c r="I65" s="125">
        <v>7</v>
      </c>
      <c r="J65" s="121">
        <f t="shared" si="0"/>
        <v>0.24473379629629627</v>
      </c>
      <c r="K65" s="126">
        <v>0.029629629629629627</v>
      </c>
      <c r="L65" s="126">
        <v>0.029768518518518517</v>
      </c>
      <c r="M65" s="126">
        <v>0.0328125</v>
      </c>
      <c r="N65" s="126">
        <v>0.03512731481481481</v>
      </c>
      <c r="O65" s="126">
        <v>0.03940972222222222</v>
      </c>
      <c r="P65" s="126">
        <v>0.03981481481481482</v>
      </c>
      <c r="Q65" s="126">
        <v>0.03817129629629629</v>
      </c>
      <c r="R65" s="123"/>
      <c r="S65" s="127">
        <f t="shared" si="3"/>
        <v>0.029629629629629627</v>
      </c>
      <c r="T65" s="127">
        <f t="shared" si="4"/>
        <v>0.034961970899470896</v>
      </c>
    </row>
    <row r="66" spans="1:20" ht="12.75">
      <c r="A66" s="123">
        <v>10</v>
      </c>
      <c r="B66" s="123">
        <v>12</v>
      </c>
      <c r="C66" s="124" t="s">
        <v>90</v>
      </c>
      <c r="D66" s="124" t="s">
        <v>321</v>
      </c>
      <c r="E66" s="124"/>
      <c r="F66" s="124">
        <v>42</v>
      </c>
      <c r="G66" s="124" t="s">
        <v>322</v>
      </c>
      <c r="H66" s="124" t="s">
        <v>13</v>
      </c>
      <c r="I66" s="125">
        <v>7</v>
      </c>
      <c r="J66" s="121">
        <f t="shared" si="0"/>
        <v>0.24811342592592595</v>
      </c>
      <c r="K66" s="126">
        <v>0.02803240740740741</v>
      </c>
      <c r="L66" s="126">
        <v>0.0312962962962963</v>
      </c>
      <c r="M66" s="126">
        <v>0.03571759259259259</v>
      </c>
      <c r="N66" s="126">
        <v>0.03666666666666667</v>
      </c>
      <c r="O66" s="126">
        <v>0.038877314814814816</v>
      </c>
      <c r="P66" s="126">
        <v>0.03891203703703704</v>
      </c>
      <c r="Q66" s="126">
        <v>0.03861111111111111</v>
      </c>
      <c r="R66" s="123"/>
      <c r="S66" s="127">
        <f t="shared" si="3"/>
        <v>0.02803240740740741</v>
      </c>
      <c r="T66" s="127">
        <f t="shared" si="4"/>
        <v>0.03544477513227513</v>
      </c>
    </row>
    <row r="67" spans="1:20" ht="12.75">
      <c r="A67" s="123">
        <v>11</v>
      </c>
      <c r="B67" s="123">
        <v>27</v>
      </c>
      <c r="C67" s="124" t="s">
        <v>91</v>
      </c>
      <c r="D67" s="124" t="s">
        <v>323</v>
      </c>
      <c r="E67" s="124" t="s">
        <v>227</v>
      </c>
      <c r="F67" s="124">
        <v>35</v>
      </c>
      <c r="G67" s="124" t="s">
        <v>324</v>
      </c>
      <c r="H67" s="124" t="s">
        <v>325</v>
      </c>
      <c r="I67" s="125">
        <v>7</v>
      </c>
      <c r="J67" s="121">
        <f t="shared" si="0"/>
        <v>0.25167824074074074</v>
      </c>
      <c r="K67" s="126">
        <v>0.02854166666666667</v>
      </c>
      <c r="L67" s="126">
        <v>0.03346064814814815</v>
      </c>
      <c r="M67" s="126">
        <v>0.035902777777777777</v>
      </c>
      <c r="N67" s="126">
        <v>0.03626157407407408</v>
      </c>
      <c r="O67" s="126">
        <v>0.03819444444444444</v>
      </c>
      <c r="P67" s="126">
        <v>0.03909722222222222</v>
      </c>
      <c r="Q67" s="126">
        <v>0.040219907407407406</v>
      </c>
      <c r="R67" s="123"/>
      <c r="S67" s="127">
        <f t="shared" si="3"/>
        <v>0.02854166666666667</v>
      </c>
      <c r="T67" s="127">
        <f t="shared" si="4"/>
        <v>0.03595403439153439</v>
      </c>
    </row>
    <row r="68" spans="1:20" ht="12.75">
      <c r="A68" s="123">
        <v>12</v>
      </c>
      <c r="B68" s="123">
        <v>55</v>
      </c>
      <c r="C68" s="124" t="s">
        <v>92</v>
      </c>
      <c r="D68" s="124" t="s">
        <v>326</v>
      </c>
      <c r="E68" s="124"/>
      <c r="F68" s="124">
        <v>39</v>
      </c>
      <c r="G68" s="124" t="s">
        <v>327</v>
      </c>
      <c r="H68" s="124" t="s">
        <v>203</v>
      </c>
      <c r="I68" s="125">
        <v>7</v>
      </c>
      <c r="J68" s="121">
        <f t="shared" si="0"/>
        <v>0.2661226851851852</v>
      </c>
      <c r="K68" s="126">
        <v>0.035208333333333335</v>
      </c>
      <c r="L68" s="126">
        <v>0.033414351851851855</v>
      </c>
      <c r="M68" s="126">
        <v>0.03621527777777778</v>
      </c>
      <c r="N68" s="126">
        <v>0.03917824074074074</v>
      </c>
      <c r="O68" s="126">
        <v>0.04011574074074074</v>
      </c>
      <c r="P68" s="126">
        <v>0.038530092592592595</v>
      </c>
      <c r="Q68" s="126">
        <v>0.04346064814814815</v>
      </c>
      <c r="R68" s="123"/>
      <c r="S68" s="127">
        <f t="shared" si="3"/>
        <v>0.033414351851851855</v>
      </c>
      <c r="T68" s="127">
        <f t="shared" si="4"/>
        <v>0.038017526455026464</v>
      </c>
    </row>
    <row r="69" spans="1:20" ht="12.75">
      <c r="A69" s="123">
        <v>13</v>
      </c>
      <c r="B69" s="123">
        <v>26</v>
      </c>
      <c r="C69" s="124" t="s">
        <v>93</v>
      </c>
      <c r="D69" s="124" t="s">
        <v>328</v>
      </c>
      <c r="E69" s="124"/>
      <c r="F69" s="124">
        <v>36</v>
      </c>
      <c r="G69" s="124" t="s">
        <v>329</v>
      </c>
      <c r="H69" s="124" t="s">
        <v>330</v>
      </c>
      <c r="I69" s="125">
        <v>5</v>
      </c>
      <c r="J69" s="121">
        <f t="shared" si="0"/>
        <v>0.19836805555555556</v>
      </c>
      <c r="K69" s="126">
        <v>0.031203703703703702</v>
      </c>
      <c r="L69" s="126">
        <v>0.03391203703703704</v>
      </c>
      <c r="M69" s="126">
        <v>0.03616898148148148</v>
      </c>
      <c r="N69" s="126">
        <v>0.040671296296296296</v>
      </c>
      <c r="O69" s="126">
        <v>0.05641203703703704</v>
      </c>
      <c r="P69" s="123"/>
      <c r="Q69" s="123"/>
      <c r="R69" s="123"/>
      <c r="S69" s="127">
        <f t="shared" si="3"/>
        <v>0.031203703703703702</v>
      </c>
      <c r="T69" s="127">
        <f t="shared" si="4"/>
        <v>0.03967361111111111</v>
      </c>
    </row>
    <row r="70" spans="1:20" ht="12.75">
      <c r="A70" s="123">
        <v>14</v>
      </c>
      <c r="B70" s="123">
        <v>30</v>
      </c>
      <c r="C70" s="124" t="s">
        <v>94</v>
      </c>
      <c r="D70" s="124" t="s">
        <v>331</v>
      </c>
      <c r="E70" s="124"/>
      <c r="F70" s="124">
        <v>35</v>
      </c>
      <c r="G70" s="124" t="s">
        <v>332</v>
      </c>
      <c r="H70" s="124" t="s">
        <v>203</v>
      </c>
      <c r="I70" s="125">
        <v>4</v>
      </c>
      <c r="J70" s="121">
        <f t="shared" si="0"/>
        <v>0.1283101851851852</v>
      </c>
      <c r="K70" s="126">
        <v>0.028310185185185185</v>
      </c>
      <c r="L70" s="126">
        <v>0.03045138888888889</v>
      </c>
      <c r="M70" s="126">
        <v>0.03234953703703704</v>
      </c>
      <c r="N70" s="126">
        <v>0.03719907407407407</v>
      </c>
      <c r="O70" s="123"/>
      <c r="P70" s="123"/>
      <c r="Q70" s="123"/>
      <c r="R70" s="123"/>
      <c r="S70" s="127">
        <f t="shared" si="3"/>
        <v>0.028310185185185185</v>
      </c>
      <c r="T70" s="127">
        <f t="shared" si="4"/>
        <v>0.0320775462962963</v>
      </c>
    </row>
    <row r="71" spans="1:20" ht="12.75">
      <c r="A71" s="123">
        <v>15</v>
      </c>
      <c r="B71" s="123">
        <v>418</v>
      </c>
      <c r="C71" s="124" t="s">
        <v>95</v>
      </c>
      <c r="D71" s="124" t="s">
        <v>333</v>
      </c>
      <c r="E71" s="124" t="s">
        <v>334</v>
      </c>
      <c r="F71" s="124">
        <v>29</v>
      </c>
      <c r="G71" s="124" t="s">
        <v>335</v>
      </c>
      <c r="H71" s="124" t="s">
        <v>225</v>
      </c>
      <c r="I71" s="125">
        <v>4</v>
      </c>
      <c r="J71" s="121">
        <f t="shared" si="0"/>
        <v>0.1328587962962963</v>
      </c>
      <c r="K71" s="126">
        <v>0.030150462962962962</v>
      </c>
      <c r="L71" s="126">
        <v>0.03222222222222222</v>
      </c>
      <c r="M71" s="126">
        <v>0.03422453703703703</v>
      </c>
      <c r="N71" s="126">
        <v>0.03626157407407408</v>
      </c>
      <c r="O71" s="123"/>
      <c r="P71" s="123"/>
      <c r="Q71" s="123"/>
      <c r="R71" s="123"/>
      <c r="S71" s="127">
        <f t="shared" si="3"/>
        <v>0.030150462962962962</v>
      </c>
      <c r="T71" s="127">
        <f t="shared" si="4"/>
        <v>0.033214699074074074</v>
      </c>
    </row>
    <row r="72" spans="1:20" ht="12.75">
      <c r="A72" s="123">
        <v>16</v>
      </c>
      <c r="B72" s="123">
        <v>5</v>
      </c>
      <c r="C72" s="124" t="s">
        <v>96</v>
      </c>
      <c r="D72" s="124" t="s">
        <v>336</v>
      </c>
      <c r="E72" s="124" t="s">
        <v>337</v>
      </c>
      <c r="F72" s="124">
        <v>35</v>
      </c>
      <c r="G72" s="124" t="s">
        <v>338</v>
      </c>
      <c r="H72" s="124" t="s">
        <v>203</v>
      </c>
      <c r="I72" s="125">
        <v>4</v>
      </c>
      <c r="J72" s="121">
        <f t="shared" si="0"/>
        <v>0.14280092592592591</v>
      </c>
      <c r="K72" s="126">
        <v>0.03085648148148148</v>
      </c>
      <c r="L72" s="126">
        <v>0.032372685185185185</v>
      </c>
      <c r="M72" s="126">
        <v>0.03626157407407408</v>
      </c>
      <c r="N72" s="126">
        <v>0.04331018518518518</v>
      </c>
      <c r="O72" s="123"/>
      <c r="P72" s="123"/>
      <c r="Q72" s="123"/>
      <c r="R72" s="123"/>
      <c r="S72" s="127">
        <f t="shared" si="3"/>
        <v>0.03085648148148148</v>
      </c>
      <c r="T72" s="127">
        <f t="shared" si="4"/>
        <v>0.03570023148148148</v>
      </c>
    </row>
    <row r="73" spans="1:20" ht="12.75">
      <c r="A73" s="128"/>
      <c r="B73" s="128"/>
      <c r="C73" s="129"/>
      <c r="D73" s="129"/>
      <c r="E73" s="129"/>
      <c r="F73" s="129"/>
      <c r="G73" s="129"/>
      <c r="H73" s="129"/>
      <c r="I73" s="130"/>
      <c r="J73" s="91"/>
      <c r="K73" s="132"/>
      <c r="L73" s="132"/>
      <c r="M73" s="132"/>
      <c r="N73" s="132"/>
      <c r="O73" s="128"/>
      <c r="P73" s="128"/>
      <c r="Q73" s="128"/>
      <c r="R73" s="128"/>
      <c r="S73" s="133"/>
      <c r="T73" s="133"/>
    </row>
    <row r="74" spans="1:20" s="120" customFormat="1" ht="14.25">
      <c r="A74" s="134" t="s">
        <v>26</v>
      </c>
      <c r="B74" s="119"/>
      <c r="F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s="6" customFormat="1" ht="12.75">
      <c r="A75" s="27" t="s">
        <v>0</v>
      </c>
      <c r="B75" s="27" t="s">
        <v>23</v>
      </c>
      <c r="C75" s="27" t="s">
        <v>19</v>
      </c>
      <c r="D75" s="27" t="s">
        <v>22</v>
      </c>
      <c r="E75" s="27" t="s">
        <v>1</v>
      </c>
      <c r="F75" s="27" t="s">
        <v>2</v>
      </c>
      <c r="G75" s="27" t="s">
        <v>20</v>
      </c>
      <c r="H75" s="27" t="s">
        <v>3</v>
      </c>
      <c r="I75" s="27" t="s">
        <v>4</v>
      </c>
      <c r="J75" s="27" t="s">
        <v>1406</v>
      </c>
      <c r="K75" s="27" t="s">
        <v>5</v>
      </c>
      <c r="L75" s="27" t="s">
        <v>6</v>
      </c>
      <c r="M75" s="27" t="s">
        <v>7</v>
      </c>
      <c r="N75" s="27" t="s">
        <v>8</v>
      </c>
      <c r="O75" s="27" t="s">
        <v>9</v>
      </c>
      <c r="P75" s="27" t="s">
        <v>10</v>
      </c>
      <c r="Q75" s="27" t="s">
        <v>11</v>
      </c>
      <c r="R75" s="27" t="s">
        <v>518</v>
      </c>
      <c r="S75" s="27" t="s">
        <v>1407</v>
      </c>
      <c r="T75" s="27" t="s">
        <v>1408</v>
      </c>
    </row>
    <row r="76" spans="1:20" ht="12.75">
      <c r="A76" s="123">
        <v>1</v>
      </c>
      <c r="B76" s="123">
        <v>75</v>
      </c>
      <c r="C76" s="124" t="s">
        <v>97</v>
      </c>
      <c r="D76" s="124" t="s">
        <v>339</v>
      </c>
      <c r="E76" s="124"/>
      <c r="F76" s="124">
        <v>27</v>
      </c>
      <c r="G76" s="124" t="s">
        <v>340</v>
      </c>
      <c r="H76" s="124" t="s">
        <v>203</v>
      </c>
      <c r="I76" s="125">
        <v>8</v>
      </c>
      <c r="J76" s="121">
        <f aca="true" t="shared" si="5" ref="J76:J81">SUM(K76:R76)</f>
        <v>0.26664351851851853</v>
      </c>
      <c r="K76" s="126">
        <v>0.029872685185185183</v>
      </c>
      <c r="L76" s="126">
        <v>0.03155092592592592</v>
      </c>
      <c r="M76" s="126">
        <v>0.03159722222222222</v>
      </c>
      <c r="N76" s="126">
        <v>0.03246527777777778</v>
      </c>
      <c r="O76" s="126">
        <v>0.03266203703703704</v>
      </c>
      <c r="P76" s="126">
        <v>0.03366898148148148</v>
      </c>
      <c r="Q76" s="126">
        <v>0.03459490740740741</v>
      </c>
      <c r="R76" s="126">
        <v>0.04023148148148148</v>
      </c>
      <c r="S76" s="127">
        <f t="shared" si="3"/>
        <v>0.029872685185185183</v>
      </c>
      <c r="T76" s="127">
        <f t="shared" si="4"/>
        <v>0.033330439814814816</v>
      </c>
    </row>
    <row r="77" spans="1:20" ht="12.75">
      <c r="A77" s="123">
        <v>2</v>
      </c>
      <c r="B77" s="123">
        <v>435</v>
      </c>
      <c r="C77" s="124" t="s">
        <v>98</v>
      </c>
      <c r="D77" s="124" t="s">
        <v>341</v>
      </c>
      <c r="E77" s="124" t="s">
        <v>296</v>
      </c>
      <c r="F77" s="124">
        <v>26</v>
      </c>
      <c r="G77" s="124" t="s">
        <v>342</v>
      </c>
      <c r="H77" s="124" t="s">
        <v>191</v>
      </c>
      <c r="I77" s="125">
        <v>7</v>
      </c>
      <c r="J77" s="121">
        <f t="shared" si="5"/>
        <v>0.23015046296296293</v>
      </c>
      <c r="K77" s="126">
        <v>0.03137731481481481</v>
      </c>
      <c r="L77" s="126">
        <v>0.031481481481481485</v>
      </c>
      <c r="M77" s="126">
        <v>0.03280092592592593</v>
      </c>
      <c r="N77" s="126">
        <v>0.03375</v>
      </c>
      <c r="O77" s="126">
        <v>0.03347222222222222</v>
      </c>
      <c r="P77" s="126">
        <v>0.03298611111111111</v>
      </c>
      <c r="Q77" s="126">
        <v>0.03428240740740741</v>
      </c>
      <c r="R77" s="123"/>
      <c r="S77" s="127">
        <f t="shared" si="3"/>
        <v>0.03137731481481481</v>
      </c>
      <c r="T77" s="127">
        <f t="shared" si="4"/>
        <v>0.03287863756613756</v>
      </c>
    </row>
    <row r="78" spans="1:20" ht="12.75">
      <c r="A78" s="123">
        <v>3</v>
      </c>
      <c r="B78" s="123">
        <v>24</v>
      </c>
      <c r="C78" s="124" t="s">
        <v>99</v>
      </c>
      <c r="D78" s="124" t="s">
        <v>343</v>
      </c>
      <c r="E78" s="124" t="s">
        <v>211</v>
      </c>
      <c r="F78" s="124">
        <v>28</v>
      </c>
      <c r="G78" s="124" t="s">
        <v>344</v>
      </c>
      <c r="H78" s="124" t="s">
        <v>203</v>
      </c>
      <c r="I78" s="125">
        <v>7</v>
      </c>
      <c r="J78" s="121">
        <f t="shared" si="5"/>
        <v>0.25418981481481484</v>
      </c>
      <c r="K78" s="126">
        <v>0.03113425925925926</v>
      </c>
      <c r="L78" s="126">
        <v>0.032870370370370376</v>
      </c>
      <c r="M78" s="126">
        <v>0.034861111111111114</v>
      </c>
      <c r="N78" s="126">
        <v>0.03582175925925926</v>
      </c>
      <c r="O78" s="126">
        <v>0.04280092592592593</v>
      </c>
      <c r="P78" s="126">
        <v>0.03834490740740741</v>
      </c>
      <c r="Q78" s="126">
        <v>0.038356481481481484</v>
      </c>
      <c r="R78" s="123"/>
      <c r="S78" s="127">
        <f t="shared" si="3"/>
        <v>0.03113425925925926</v>
      </c>
      <c r="T78" s="127">
        <f t="shared" si="4"/>
        <v>0.03631283068783069</v>
      </c>
    </row>
    <row r="79" spans="1:20" ht="12.75">
      <c r="A79" s="123">
        <v>4</v>
      </c>
      <c r="B79" s="123">
        <v>40</v>
      </c>
      <c r="C79" s="124" t="s">
        <v>100</v>
      </c>
      <c r="D79" s="124" t="s">
        <v>345</v>
      </c>
      <c r="E79" s="124" t="s">
        <v>346</v>
      </c>
      <c r="F79" s="124">
        <v>26</v>
      </c>
      <c r="G79" s="124" t="s">
        <v>347</v>
      </c>
      <c r="H79" s="124" t="s">
        <v>203</v>
      </c>
      <c r="I79" s="125">
        <v>7</v>
      </c>
      <c r="J79" s="121">
        <f t="shared" si="5"/>
        <v>0.26296296296296295</v>
      </c>
      <c r="K79" s="126">
        <v>0.030983796296296297</v>
      </c>
      <c r="L79" s="126">
        <v>0.0341087962962963</v>
      </c>
      <c r="M79" s="126">
        <v>0.040046296296296295</v>
      </c>
      <c r="N79" s="126">
        <v>0.04143518518518518</v>
      </c>
      <c r="O79" s="126">
        <v>0.039699074074074074</v>
      </c>
      <c r="P79" s="126">
        <v>0.03884259259259259</v>
      </c>
      <c r="Q79" s="126">
        <v>0.03784722222222222</v>
      </c>
      <c r="R79" s="123"/>
      <c r="S79" s="127">
        <f t="shared" si="3"/>
        <v>0.030983796296296297</v>
      </c>
      <c r="T79" s="127">
        <f t="shared" si="4"/>
        <v>0.03756613756613757</v>
      </c>
    </row>
    <row r="80" spans="1:20" ht="12.75">
      <c r="A80" s="123">
        <v>5</v>
      </c>
      <c r="B80" s="123">
        <v>8</v>
      </c>
      <c r="C80" s="124" t="s">
        <v>101</v>
      </c>
      <c r="D80" s="124" t="s">
        <v>348</v>
      </c>
      <c r="E80" s="124" t="s">
        <v>349</v>
      </c>
      <c r="F80" s="124">
        <v>26</v>
      </c>
      <c r="G80" s="124" t="s">
        <v>350</v>
      </c>
      <c r="H80" s="124" t="s">
        <v>203</v>
      </c>
      <c r="I80" s="125">
        <v>6</v>
      </c>
      <c r="J80" s="121">
        <f t="shared" si="5"/>
        <v>0.22730324074074074</v>
      </c>
      <c r="K80" s="126">
        <v>0.03273148148148148</v>
      </c>
      <c r="L80" s="126">
        <v>0.035868055555555556</v>
      </c>
      <c r="M80" s="126">
        <v>0.037141203703703704</v>
      </c>
      <c r="N80" s="126">
        <v>0.03799768518518518</v>
      </c>
      <c r="O80" s="126">
        <v>0.040138888888888884</v>
      </c>
      <c r="P80" s="126">
        <v>0.04342592592592592</v>
      </c>
      <c r="Q80" s="123"/>
      <c r="R80" s="123"/>
      <c r="S80" s="127">
        <f t="shared" si="3"/>
        <v>0.03273148148148148</v>
      </c>
      <c r="T80" s="127">
        <f t="shared" si="4"/>
        <v>0.037883873456790125</v>
      </c>
    </row>
    <row r="81" spans="1:20" ht="12.75">
      <c r="A81" s="123">
        <v>6</v>
      </c>
      <c r="B81" s="123">
        <v>44</v>
      </c>
      <c r="C81" s="124" t="s">
        <v>102</v>
      </c>
      <c r="D81" s="124" t="s">
        <v>351</v>
      </c>
      <c r="E81" s="124" t="s">
        <v>255</v>
      </c>
      <c r="F81" s="124">
        <v>26</v>
      </c>
      <c r="G81" s="124" t="s">
        <v>352</v>
      </c>
      <c r="H81" s="124" t="s">
        <v>353</v>
      </c>
      <c r="I81" s="125">
        <v>6</v>
      </c>
      <c r="J81" s="121">
        <f t="shared" si="5"/>
        <v>0.24662037037037035</v>
      </c>
      <c r="K81" s="126">
        <v>0.03552083333333333</v>
      </c>
      <c r="L81" s="126">
        <v>0.03758101851851852</v>
      </c>
      <c r="M81" s="126">
        <v>0.03892361111111111</v>
      </c>
      <c r="N81" s="126">
        <v>0.0421412037037037</v>
      </c>
      <c r="O81" s="126">
        <v>0.04491898148148148</v>
      </c>
      <c r="P81" s="126">
        <v>0.04753472222222222</v>
      </c>
      <c r="Q81" s="123"/>
      <c r="R81" s="123"/>
      <c r="S81" s="127">
        <f t="shared" si="3"/>
        <v>0.03552083333333333</v>
      </c>
      <c r="T81" s="127">
        <f t="shared" si="4"/>
        <v>0.041103395061728394</v>
      </c>
    </row>
    <row r="82" spans="1:20" ht="12.75">
      <c r="A82" s="123"/>
      <c r="B82" s="123"/>
      <c r="C82" s="124"/>
      <c r="D82" s="124"/>
      <c r="E82" s="124"/>
      <c r="F82" s="124"/>
      <c r="G82" s="124"/>
      <c r="H82" s="124"/>
      <c r="I82" s="125"/>
      <c r="J82" s="121"/>
      <c r="K82" s="126"/>
      <c r="L82" s="126"/>
      <c r="M82" s="126"/>
      <c r="N82" s="126"/>
      <c r="O82" s="126"/>
      <c r="P82" s="126"/>
      <c r="Q82" s="123"/>
      <c r="R82" s="123"/>
      <c r="S82" s="127"/>
      <c r="T82" s="127"/>
    </row>
    <row r="83" spans="1:20" s="120" customFormat="1" ht="14.25">
      <c r="A83" s="135" t="s">
        <v>520</v>
      </c>
      <c r="B83" s="119"/>
      <c r="F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</row>
    <row r="84" spans="1:19" s="6" customFormat="1" ht="12.75">
      <c r="A84" s="27" t="s">
        <v>0</v>
      </c>
      <c r="B84" s="27" t="s">
        <v>23</v>
      </c>
      <c r="C84" s="27" t="s">
        <v>19</v>
      </c>
      <c r="D84" s="27" t="s">
        <v>22</v>
      </c>
      <c r="E84" s="27" t="s">
        <v>1</v>
      </c>
      <c r="F84" s="27" t="s">
        <v>2</v>
      </c>
      <c r="G84" s="27" t="s">
        <v>20</v>
      </c>
      <c r="H84" s="27" t="s">
        <v>3</v>
      </c>
      <c r="I84" s="27" t="s">
        <v>4</v>
      </c>
      <c r="J84" s="27" t="s">
        <v>1406</v>
      </c>
      <c r="K84" s="27" t="s">
        <v>5</v>
      </c>
      <c r="L84" s="27" t="s">
        <v>6</v>
      </c>
      <c r="M84" s="27" t="s">
        <v>7</v>
      </c>
      <c r="N84" s="27" t="s">
        <v>8</v>
      </c>
      <c r="O84" s="27" t="s">
        <v>9</v>
      </c>
      <c r="P84" s="27" t="s">
        <v>10</v>
      </c>
      <c r="Q84" s="27" t="s">
        <v>11</v>
      </c>
      <c r="R84" s="27" t="s">
        <v>1407</v>
      </c>
      <c r="S84" s="27" t="s">
        <v>1408</v>
      </c>
    </row>
    <row r="85" spans="1:20" ht="12.75">
      <c r="A85" s="123">
        <v>1</v>
      </c>
      <c r="B85" s="123">
        <v>11</v>
      </c>
      <c r="C85" s="124" t="s">
        <v>103</v>
      </c>
      <c r="D85" s="124" t="s">
        <v>354</v>
      </c>
      <c r="E85" s="124"/>
      <c r="F85" s="124">
        <v>38</v>
      </c>
      <c r="G85" s="124" t="s">
        <v>256</v>
      </c>
      <c r="H85" s="124" t="s">
        <v>203</v>
      </c>
      <c r="I85" s="125">
        <v>7</v>
      </c>
      <c r="J85" s="121">
        <f>SUM(K85:Q85)</f>
        <v>0.26408564814814817</v>
      </c>
      <c r="K85" s="126">
        <v>0.03252314814814815</v>
      </c>
      <c r="L85" s="126">
        <v>0.03391203703703704</v>
      </c>
      <c r="M85" s="126">
        <v>0.035555555555555556</v>
      </c>
      <c r="N85" s="126">
        <v>0.0370949074074074</v>
      </c>
      <c r="O85" s="126">
        <v>0.039050925925925926</v>
      </c>
      <c r="P85" s="126">
        <v>0.041944444444444444</v>
      </c>
      <c r="Q85" s="126">
        <v>0.04400462962962962</v>
      </c>
      <c r="R85" s="127">
        <f>MIN(K85:Q85)</f>
        <v>0.03252314814814815</v>
      </c>
      <c r="S85" s="127">
        <f>AVERAGE(K85:Q85)</f>
        <v>0.037726521164021164</v>
      </c>
      <c r="T85" s="92"/>
    </row>
    <row r="86" spans="1:20" ht="12.75">
      <c r="A86" s="123">
        <v>2</v>
      </c>
      <c r="B86" s="123">
        <v>6</v>
      </c>
      <c r="C86" s="124" t="s">
        <v>104</v>
      </c>
      <c r="D86" s="124" t="s">
        <v>355</v>
      </c>
      <c r="E86" s="124" t="s">
        <v>337</v>
      </c>
      <c r="F86" s="124">
        <v>35</v>
      </c>
      <c r="G86" s="124" t="s">
        <v>356</v>
      </c>
      <c r="H86" s="124" t="s">
        <v>203</v>
      </c>
      <c r="I86" s="125">
        <v>6</v>
      </c>
      <c r="J86" s="121">
        <f>SUM(K86:Q86)</f>
        <v>0.22494212962962962</v>
      </c>
      <c r="K86" s="126">
        <v>0.03247685185185185</v>
      </c>
      <c r="L86" s="126">
        <v>0.03398148148148148</v>
      </c>
      <c r="M86" s="126">
        <v>0.035868055555555556</v>
      </c>
      <c r="N86" s="126">
        <v>0.038425925925925926</v>
      </c>
      <c r="O86" s="126">
        <v>0.040625</v>
      </c>
      <c r="P86" s="126">
        <v>0.04356481481481481</v>
      </c>
      <c r="Q86" s="123"/>
      <c r="R86" s="127">
        <f>MIN(K86:Q86)</f>
        <v>0.03247685185185185</v>
      </c>
      <c r="S86" s="127">
        <f>AVERAGE(K86:Q86)</f>
        <v>0.0374903549382716</v>
      </c>
      <c r="T86" s="92"/>
    </row>
    <row r="87" spans="1:20" ht="12.75">
      <c r="A87" s="123">
        <v>3</v>
      </c>
      <c r="B87" s="123">
        <v>21</v>
      </c>
      <c r="C87" s="124" t="s">
        <v>105</v>
      </c>
      <c r="D87" s="124" t="s">
        <v>357</v>
      </c>
      <c r="E87" s="124"/>
      <c r="F87" s="124">
        <v>34</v>
      </c>
      <c r="G87" s="124" t="s">
        <v>358</v>
      </c>
      <c r="H87" s="124" t="s">
        <v>203</v>
      </c>
      <c r="I87" s="125">
        <v>6</v>
      </c>
      <c r="J87" s="121">
        <f>SUM(K87:Q87)</f>
        <v>0.25697916666666665</v>
      </c>
      <c r="K87" s="126">
        <v>0.0391087962962963</v>
      </c>
      <c r="L87" s="126">
        <v>0.03909722222222222</v>
      </c>
      <c r="M87" s="126">
        <v>0.035925925925925924</v>
      </c>
      <c r="N87" s="126">
        <v>0.04680555555555555</v>
      </c>
      <c r="O87" s="126">
        <v>0.047071759259259265</v>
      </c>
      <c r="P87" s="126">
        <v>0.04896990740740741</v>
      </c>
      <c r="Q87" s="123"/>
      <c r="R87" s="127">
        <f>MIN(K87:Q87)</f>
        <v>0.035925925925925924</v>
      </c>
      <c r="S87" s="127">
        <f>AVERAGE(K87:Q87)</f>
        <v>0.04282986111111111</v>
      </c>
      <c r="T87" s="92"/>
    </row>
    <row r="88" spans="1:20" ht="12.75">
      <c r="A88" s="123">
        <v>4</v>
      </c>
      <c r="B88" s="123">
        <v>434</v>
      </c>
      <c r="C88" s="124" t="s">
        <v>106</v>
      </c>
      <c r="D88" s="124" t="s">
        <v>359</v>
      </c>
      <c r="E88" s="124" t="s">
        <v>360</v>
      </c>
      <c r="F88" s="124">
        <v>33</v>
      </c>
      <c r="G88" s="124" t="s">
        <v>361</v>
      </c>
      <c r="H88" s="124" t="s">
        <v>203</v>
      </c>
      <c r="I88" s="125">
        <v>5</v>
      </c>
      <c r="J88" s="121">
        <f>SUM(K88:Q88)</f>
        <v>0.24437499999999998</v>
      </c>
      <c r="K88" s="126">
        <v>0.03928240740740741</v>
      </c>
      <c r="L88" s="126">
        <v>0.04296296296296296</v>
      </c>
      <c r="M88" s="126">
        <v>0.048923611111111105</v>
      </c>
      <c r="N88" s="126">
        <v>0.055046296296296295</v>
      </c>
      <c r="O88" s="126">
        <v>0.05815972222222222</v>
      </c>
      <c r="P88" s="123"/>
      <c r="Q88" s="123"/>
      <c r="R88" s="127">
        <f>MIN(K88:Q88)</f>
        <v>0.03928240740740741</v>
      </c>
      <c r="S88" s="127">
        <f>AVERAGE(K88:Q88)</f>
        <v>0.048874999999999995</v>
      </c>
      <c r="T88" s="92"/>
    </row>
    <row r="89" spans="1:20" ht="12.75">
      <c r="A89" s="128"/>
      <c r="B89" s="128"/>
      <c r="C89" s="129"/>
      <c r="D89" s="129"/>
      <c r="E89" s="129"/>
      <c r="F89" s="129"/>
      <c r="G89" s="129"/>
      <c r="H89" s="129"/>
      <c r="I89" s="130"/>
      <c r="J89" s="91"/>
      <c r="K89" s="132"/>
      <c r="L89" s="132"/>
      <c r="M89" s="132"/>
      <c r="N89" s="132"/>
      <c r="O89" s="132"/>
      <c r="P89" s="128"/>
      <c r="Q89" s="128"/>
      <c r="R89" s="132"/>
      <c r="S89" s="133"/>
      <c r="T89" s="92"/>
    </row>
    <row r="90" spans="1:20" s="120" customFormat="1" ht="14.25">
      <c r="A90" s="136" t="s">
        <v>27</v>
      </c>
      <c r="B90" s="119"/>
      <c r="F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</row>
    <row r="91" spans="1:18" s="6" customFormat="1" ht="12.75">
      <c r="A91" s="27" t="s">
        <v>0</v>
      </c>
      <c r="B91" s="27" t="s">
        <v>23</v>
      </c>
      <c r="C91" s="27" t="s">
        <v>19</v>
      </c>
      <c r="D91" s="27" t="s">
        <v>22</v>
      </c>
      <c r="E91" s="27" t="s">
        <v>1</v>
      </c>
      <c r="F91" s="27" t="s">
        <v>2</v>
      </c>
      <c r="G91" s="27" t="s">
        <v>20</v>
      </c>
      <c r="H91" s="27" t="s">
        <v>3</v>
      </c>
      <c r="I91" s="27" t="s">
        <v>4</v>
      </c>
      <c r="J91" s="27" t="s">
        <v>1406</v>
      </c>
      <c r="K91" s="27" t="s">
        <v>5</v>
      </c>
      <c r="L91" s="27" t="s">
        <v>6</v>
      </c>
      <c r="M91" s="27" t="s">
        <v>7</v>
      </c>
      <c r="N91" s="27" t="s">
        <v>8</v>
      </c>
      <c r="O91" s="27" t="s">
        <v>9</v>
      </c>
      <c r="P91" s="27" t="s">
        <v>10</v>
      </c>
      <c r="Q91" s="27" t="s">
        <v>1407</v>
      </c>
      <c r="R91" s="27" t="s">
        <v>1408</v>
      </c>
    </row>
    <row r="92" spans="1:20" ht="12.75">
      <c r="A92" s="123">
        <v>1</v>
      </c>
      <c r="B92" s="123">
        <v>106</v>
      </c>
      <c r="C92" s="124" t="s">
        <v>107</v>
      </c>
      <c r="D92" s="124" t="s">
        <v>362</v>
      </c>
      <c r="E92" s="124" t="s">
        <v>286</v>
      </c>
      <c r="F92" s="124">
        <v>17</v>
      </c>
      <c r="G92" s="124" t="s">
        <v>288</v>
      </c>
      <c r="H92" s="124" t="s">
        <v>203</v>
      </c>
      <c r="I92" s="125">
        <v>6</v>
      </c>
      <c r="J92" s="121">
        <f>SUM(K92:P92)</f>
        <v>0.18214120370370368</v>
      </c>
      <c r="K92" s="126">
        <v>0.026689814814814816</v>
      </c>
      <c r="L92" s="126">
        <v>0.02890046296296296</v>
      </c>
      <c r="M92" s="126">
        <v>0.03025462962962963</v>
      </c>
      <c r="N92" s="126">
        <v>0.030891203703703702</v>
      </c>
      <c r="O92" s="126">
        <v>0.03292824074074074</v>
      </c>
      <c r="P92" s="126">
        <v>0.03247685185185185</v>
      </c>
      <c r="Q92" s="127">
        <f>MIN(K92:P92)</f>
        <v>0.026689814814814816</v>
      </c>
      <c r="R92" s="127">
        <f>AVERAGE(K92:P92)</f>
        <v>0.030356867283950612</v>
      </c>
      <c r="S92" s="92"/>
      <c r="T92" s="92"/>
    </row>
    <row r="93" spans="1:20" ht="12.75">
      <c r="A93" s="123">
        <v>2</v>
      </c>
      <c r="B93" s="123">
        <v>177</v>
      </c>
      <c r="C93" s="124" t="s">
        <v>108</v>
      </c>
      <c r="D93" s="124" t="s">
        <v>363</v>
      </c>
      <c r="E93" s="124"/>
      <c r="F93" s="124">
        <v>26</v>
      </c>
      <c r="G93" s="124" t="s">
        <v>364</v>
      </c>
      <c r="H93" s="124" t="s">
        <v>203</v>
      </c>
      <c r="I93" s="125">
        <v>6</v>
      </c>
      <c r="J93" s="121">
        <f>SUM(K93:P93)</f>
        <v>0.18219907407407404</v>
      </c>
      <c r="K93" s="126">
        <v>0.026805555555555555</v>
      </c>
      <c r="L93" s="126">
        <v>0.028993055555555553</v>
      </c>
      <c r="M93" s="126">
        <v>0.030115740740740738</v>
      </c>
      <c r="N93" s="126">
        <v>0.031145833333333334</v>
      </c>
      <c r="O93" s="126">
        <v>0.03266203703703704</v>
      </c>
      <c r="P93" s="126">
        <v>0.03247685185185185</v>
      </c>
      <c r="Q93" s="127">
        <f>MIN(K93:P93)</f>
        <v>0.026805555555555555</v>
      </c>
      <c r="R93" s="127">
        <f>AVERAGE(K93:P93)</f>
        <v>0.030366512345679008</v>
      </c>
      <c r="S93" s="92"/>
      <c r="T93" s="92"/>
    </row>
    <row r="94" spans="1:20" ht="12.75">
      <c r="A94" s="123">
        <v>3</v>
      </c>
      <c r="B94" s="123">
        <v>100</v>
      </c>
      <c r="C94" s="124" t="s">
        <v>109</v>
      </c>
      <c r="D94" s="124" t="s">
        <v>365</v>
      </c>
      <c r="E94" s="124"/>
      <c r="F94" s="124">
        <v>22</v>
      </c>
      <c r="G94" s="124" t="s">
        <v>366</v>
      </c>
      <c r="H94" s="124" t="s">
        <v>191</v>
      </c>
      <c r="I94" s="125">
        <v>6</v>
      </c>
      <c r="J94" s="121">
        <f>SUM(K94:P94)</f>
        <v>0.19403935185185187</v>
      </c>
      <c r="K94" s="126">
        <v>0.029247685185185186</v>
      </c>
      <c r="L94" s="126">
        <v>0.03123842592592593</v>
      </c>
      <c r="M94" s="126">
        <v>0.030891203703703702</v>
      </c>
      <c r="N94" s="126">
        <v>0.03224537037037037</v>
      </c>
      <c r="O94" s="126">
        <v>0.03633101851851852</v>
      </c>
      <c r="P94" s="126">
        <v>0.03408564814814815</v>
      </c>
      <c r="Q94" s="127">
        <f>MIN(K94:P94)</f>
        <v>0.029247685185185186</v>
      </c>
      <c r="R94" s="127">
        <f>AVERAGE(K94:P94)</f>
        <v>0.03233989197530864</v>
      </c>
      <c r="S94" s="92"/>
      <c r="T94" s="92"/>
    </row>
    <row r="95" spans="1:20" ht="12.75">
      <c r="A95" s="123">
        <v>4</v>
      </c>
      <c r="B95" s="123">
        <v>105</v>
      </c>
      <c r="C95" s="124" t="s">
        <v>110</v>
      </c>
      <c r="D95" s="124" t="s">
        <v>367</v>
      </c>
      <c r="E95" s="124"/>
      <c r="F95" s="124">
        <v>32</v>
      </c>
      <c r="G95" s="124" t="s">
        <v>368</v>
      </c>
      <c r="H95" s="124" t="s">
        <v>203</v>
      </c>
      <c r="I95" s="125">
        <v>6</v>
      </c>
      <c r="J95" s="121">
        <f>SUM(K95:P95)</f>
        <v>0.20690972222222223</v>
      </c>
      <c r="K95" s="126">
        <v>0.03045138888888889</v>
      </c>
      <c r="L95" s="126">
        <v>0.03277777777777778</v>
      </c>
      <c r="M95" s="126">
        <v>0.0337037037037037</v>
      </c>
      <c r="N95" s="126">
        <v>0.034861111111111114</v>
      </c>
      <c r="O95" s="126">
        <v>0.037523148148148146</v>
      </c>
      <c r="P95" s="126">
        <v>0.037592592592592594</v>
      </c>
      <c r="Q95" s="127">
        <f>MIN(K95:P95)</f>
        <v>0.03045138888888889</v>
      </c>
      <c r="R95" s="127">
        <f>AVERAGE(K95:P95)</f>
        <v>0.034484953703703705</v>
      </c>
      <c r="S95" s="92"/>
      <c r="T95" s="92"/>
    </row>
    <row r="96" spans="1:20" ht="12.75">
      <c r="A96" s="123">
        <v>5</v>
      </c>
      <c r="B96" s="123">
        <v>117</v>
      </c>
      <c r="C96" s="124" t="s">
        <v>111</v>
      </c>
      <c r="D96" s="124" t="s">
        <v>369</v>
      </c>
      <c r="E96" s="124"/>
      <c r="F96" s="124">
        <v>26</v>
      </c>
      <c r="G96" s="124" t="s">
        <v>370</v>
      </c>
      <c r="H96" s="124" t="s">
        <v>371</v>
      </c>
      <c r="I96" s="125">
        <v>6</v>
      </c>
      <c r="J96" s="121">
        <f>SUM(K96:P96)</f>
        <v>0.20777777777777778</v>
      </c>
      <c r="K96" s="126">
        <v>0.029479166666666667</v>
      </c>
      <c r="L96" s="126">
        <v>0.031261574074074074</v>
      </c>
      <c r="M96" s="126">
        <v>0.03456018518518519</v>
      </c>
      <c r="N96" s="126">
        <v>0.036875</v>
      </c>
      <c r="O96" s="126">
        <v>0.03802083333333333</v>
      </c>
      <c r="P96" s="126">
        <v>0.03758101851851852</v>
      </c>
      <c r="Q96" s="127">
        <f>MIN(K96:P96)</f>
        <v>0.029479166666666667</v>
      </c>
      <c r="R96" s="127">
        <f>AVERAGE(K96:P96)</f>
        <v>0.03462962962962963</v>
      </c>
      <c r="S96" s="92"/>
      <c r="T96" s="92"/>
    </row>
    <row r="97" spans="1:20" ht="12.75">
      <c r="A97" s="123">
        <v>6</v>
      </c>
      <c r="B97" s="123">
        <v>107</v>
      </c>
      <c r="C97" s="124" t="s">
        <v>112</v>
      </c>
      <c r="D97" s="124" t="s">
        <v>372</v>
      </c>
      <c r="E97" s="124" t="s">
        <v>373</v>
      </c>
      <c r="F97" s="124">
        <v>25</v>
      </c>
      <c r="G97" s="124" t="s">
        <v>374</v>
      </c>
      <c r="H97" s="124" t="s">
        <v>375</v>
      </c>
      <c r="I97" s="125">
        <v>6</v>
      </c>
      <c r="J97" s="121">
        <f>SUM(K97:P97)</f>
        <v>0.21842592592592594</v>
      </c>
      <c r="K97" s="126">
        <v>0.029490740740740744</v>
      </c>
      <c r="L97" s="126">
        <v>0.031226851851851853</v>
      </c>
      <c r="M97" s="126">
        <v>0.03460648148148148</v>
      </c>
      <c r="N97" s="126">
        <v>0.03686342592592593</v>
      </c>
      <c r="O97" s="126">
        <v>0.04699074074074074</v>
      </c>
      <c r="P97" s="126">
        <v>0.039247685185185184</v>
      </c>
      <c r="Q97" s="127">
        <f>MIN(K97:P97)</f>
        <v>0.029490740740740744</v>
      </c>
      <c r="R97" s="127">
        <f>AVERAGE(K97:P97)</f>
        <v>0.03640432098765432</v>
      </c>
      <c r="S97" s="92"/>
      <c r="T97" s="92"/>
    </row>
    <row r="98" spans="1:20" ht="12.75">
      <c r="A98" s="123">
        <v>7</v>
      </c>
      <c r="B98" s="123">
        <v>119</v>
      </c>
      <c r="C98" s="124" t="s">
        <v>113</v>
      </c>
      <c r="D98" s="124" t="s">
        <v>376</v>
      </c>
      <c r="E98" s="124"/>
      <c r="F98" s="124">
        <v>23</v>
      </c>
      <c r="G98" s="124" t="s">
        <v>377</v>
      </c>
      <c r="H98" s="124" t="s">
        <v>203</v>
      </c>
      <c r="I98" s="125">
        <v>6</v>
      </c>
      <c r="J98" s="121">
        <f>SUM(K98:P98)</f>
        <v>0.22105324074074073</v>
      </c>
      <c r="K98" s="126">
        <v>0.027337962962962963</v>
      </c>
      <c r="L98" s="126">
        <v>0.030671296296296294</v>
      </c>
      <c r="M98" s="126">
        <v>0.03394675925925926</v>
      </c>
      <c r="N98" s="126">
        <v>0.04655092592592592</v>
      </c>
      <c r="O98" s="126">
        <v>0.04952546296296296</v>
      </c>
      <c r="P98" s="126">
        <v>0.03302083333333333</v>
      </c>
      <c r="Q98" s="127">
        <f>MIN(K98:P98)</f>
        <v>0.027337962962962963</v>
      </c>
      <c r="R98" s="127">
        <f>AVERAGE(K98:P98)</f>
        <v>0.036842206790123455</v>
      </c>
      <c r="S98" s="92"/>
      <c r="T98" s="92"/>
    </row>
    <row r="99" spans="1:20" ht="12.75">
      <c r="A99" s="123">
        <v>8</v>
      </c>
      <c r="B99" s="123">
        <v>128</v>
      </c>
      <c r="C99" s="124" t="s">
        <v>114</v>
      </c>
      <c r="D99" s="124" t="s">
        <v>378</v>
      </c>
      <c r="E99" s="124" t="s">
        <v>379</v>
      </c>
      <c r="F99" s="124">
        <v>33</v>
      </c>
      <c r="G99" s="124" t="s">
        <v>380</v>
      </c>
      <c r="H99" s="124" t="s">
        <v>203</v>
      </c>
      <c r="I99" s="125">
        <v>6</v>
      </c>
      <c r="J99" s="121">
        <f>SUM(K99:P99)</f>
        <v>0.22300925925925924</v>
      </c>
      <c r="K99" s="126">
        <v>0.029120370370370366</v>
      </c>
      <c r="L99" s="126">
        <v>0.031574074074074074</v>
      </c>
      <c r="M99" s="126">
        <v>0.038113425925925926</v>
      </c>
      <c r="N99" s="126">
        <v>0.043090277777777776</v>
      </c>
      <c r="O99" s="126">
        <v>0.0415162037037037</v>
      </c>
      <c r="P99" s="126">
        <v>0.039594907407407405</v>
      </c>
      <c r="Q99" s="127">
        <f>MIN(K99:P99)</f>
        <v>0.029120370370370366</v>
      </c>
      <c r="R99" s="127">
        <f>AVERAGE(K99:P99)</f>
        <v>0.03716820987654321</v>
      </c>
      <c r="S99" s="92"/>
      <c r="T99" s="92"/>
    </row>
    <row r="100" spans="1:20" ht="12.75">
      <c r="A100" s="123">
        <v>9</v>
      </c>
      <c r="B100" s="123">
        <v>103</v>
      </c>
      <c r="C100" s="124" t="s">
        <v>115</v>
      </c>
      <c r="D100" s="124" t="s">
        <v>381</v>
      </c>
      <c r="E100" s="124" t="s">
        <v>382</v>
      </c>
      <c r="F100" s="124">
        <v>54</v>
      </c>
      <c r="G100" s="124" t="s">
        <v>383</v>
      </c>
      <c r="H100" s="124" t="s">
        <v>203</v>
      </c>
      <c r="I100" s="125">
        <v>6</v>
      </c>
      <c r="J100" s="121">
        <f>SUM(K100:P100)</f>
        <v>0.22674768518518518</v>
      </c>
      <c r="K100" s="126">
        <v>0.03194444444444445</v>
      </c>
      <c r="L100" s="126">
        <v>0.0334375</v>
      </c>
      <c r="M100" s="126">
        <v>0.037731481481481484</v>
      </c>
      <c r="N100" s="126">
        <v>0.040462962962962964</v>
      </c>
      <c r="O100" s="126">
        <v>0.04188657407407407</v>
      </c>
      <c r="P100" s="126">
        <v>0.04128472222222222</v>
      </c>
      <c r="Q100" s="127">
        <f>MIN(K100:P100)</f>
        <v>0.03194444444444445</v>
      </c>
      <c r="R100" s="127">
        <f>AVERAGE(K100:P100)</f>
        <v>0.03779128086419753</v>
      </c>
      <c r="S100" s="92"/>
      <c r="T100" s="92"/>
    </row>
    <row r="101" spans="1:20" ht="12.75">
      <c r="A101" s="123" t="s">
        <v>547</v>
      </c>
      <c r="B101" s="123">
        <v>122</v>
      </c>
      <c r="C101" s="124" t="s">
        <v>116</v>
      </c>
      <c r="D101" s="124" t="s">
        <v>384</v>
      </c>
      <c r="E101" s="124" t="s">
        <v>227</v>
      </c>
      <c r="F101" s="124">
        <v>32</v>
      </c>
      <c r="G101" s="124" t="s">
        <v>233</v>
      </c>
      <c r="H101" s="124" t="s">
        <v>228</v>
      </c>
      <c r="I101" s="125">
        <v>5</v>
      </c>
      <c r="J101" s="121">
        <f>SUM(K101:P101)</f>
        <v>0.2009375</v>
      </c>
      <c r="K101" s="126">
        <v>0.0344212962962963</v>
      </c>
      <c r="L101" s="126">
        <v>0.03460648148148148</v>
      </c>
      <c r="M101" s="126">
        <v>0.03949074074074074</v>
      </c>
      <c r="N101" s="126">
        <v>0.04877314814814815</v>
      </c>
      <c r="O101" s="126">
        <v>0.043645833333333335</v>
      </c>
      <c r="P101" s="123"/>
      <c r="Q101" s="127">
        <f>MIN(K101:P101)</f>
        <v>0.0344212962962963</v>
      </c>
      <c r="R101" s="127">
        <f>AVERAGE(K101:P101)</f>
        <v>0.0401875</v>
      </c>
      <c r="S101" s="92"/>
      <c r="T101" s="92"/>
    </row>
    <row r="102" spans="1:20" ht="12.75">
      <c r="A102" s="123" t="s">
        <v>547</v>
      </c>
      <c r="B102" s="123">
        <v>101</v>
      </c>
      <c r="C102" s="124" t="s">
        <v>117</v>
      </c>
      <c r="D102" s="124" t="s">
        <v>385</v>
      </c>
      <c r="E102" s="124" t="s">
        <v>386</v>
      </c>
      <c r="F102" s="124">
        <v>52</v>
      </c>
      <c r="G102" s="124" t="s">
        <v>233</v>
      </c>
      <c r="H102" s="124" t="s">
        <v>387</v>
      </c>
      <c r="I102" s="125">
        <v>5</v>
      </c>
      <c r="J102" s="121">
        <f>SUM(K102:P102)</f>
        <v>0.21405092592592592</v>
      </c>
      <c r="K102" s="126">
        <v>0.03621527777777778</v>
      </c>
      <c r="L102" s="126">
        <v>0.03847222222222222</v>
      </c>
      <c r="M102" s="126">
        <v>0.0424074074074074</v>
      </c>
      <c r="N102" s="126">
        <v>0.044826388888888895</v>
      </c>
      <c r="O102" s="126">
        <v>0.05212962962962963</v>
      </c>
      <c r="P102" s="123"/>
      <c r="Q102" s="127">
        <f>MIN(K102:P102)</f>
        <v>0.03621527777777778</v>
      </c>
      <c r="R102" s="127">
        <f>AVERAGE(K102:P102)</f>
        <v>0.04281018518518519</v>
      </c>
      <c r="S102" s="92"/>
      <c r="T102" s="92"/>
    </row>
    <row r="103" spans="1:20" ht="12.75">
      <c r="A103" s="123" t="s">
        <v>547</v>
      </c>
      <c r="B103" s="123">
        <v>113</v>
      </c>
      <c r="C103" s="124" t="s">
        <v>118</v>
      </c>
      <c r="D103" s="124" t="s">
        <v>388</v>
      </c>
      <c r="E103" s="124"/>
      <c r="F103" s="124">
        <v>25</v>
      </c>
      <c r="G103" s="124" t="s">
        <v>389</v>
      </c>
      <c r="H103" s="124" t="s">
        <v>203</v>
      </c>
      <c r="I103" s="125">
        <v>4</v>
      </c>
      <c r="J103" s="121">
        <f>SUM(K103:P103)</f>
        <v>0.13719907407407408</v>
      </c>
      <c r="K103" s="126">
        <v>0.02925925925925926</v>
      </c>
      <c r="L103" s="126">
        <v>0.03090277777777778</v>
      </c>
      <c r="M103" s="126">
        <v>0.03521990740740741</v>
      </c>
      <c r="N103" s="126">
        <v>0.04181712962962963</v>
      </c>
      <c r="O103" s="123"/>
      <c r="P103" s="123"/>
      <c r="Q103" s="127">
        <f>MIN(K103:P103)</f>
        <v>0.02925925925925926</v>
      </c>
      <c r="R103" s="127">
        <f>AVERAGE(K103:P103)</f>
        <v>0.03429976851851852</v>
      </c>
      <c r="S103" s="92"/>
      <c r="T103" s="92"/>
    </row>
    <row r="104" spans="1:20" ht="12.75">
      <c r="A104" s="123" t="s">
        <v>547</v>
      </c>
      <c r="B104" s="123">
        <v>104</v>
      </c>
      <c r="C104" s="124" t="s">
        <v>119</v>
      </c>
      <c r="D104" s="124" t="s">
        <v>390</v>
      </c>
      <c r="E104" s="124" t="s">
        <v>286</v>
      </c>
      <c r="F104" s="124">
        <v>17</v>
      </c>
      <c r="G104" s="124" t="s">
        <v>288</v>
      </c>
      <c r="H104" s="124" t="s">
        <v>203</v>
      </c>
      <c r="I104" s="125">
        <v>3</v>
      </c>
      <c r="J104" s="121">
        <f>SUM(K104:P104)</f>
        <v>0.08586805555555556</v>
      </c>
      <c r="K104" s="126">
        <v>0.026712962962962966</v>
      </c>
      <c r="L104" s="126">
        <v>0.02890046296296296</v>
      </c>
      <c r="M104" s="126">
        <v>0.03025462962962963</v>
      </c>
      <c r="N104" s="123"/>
      <c r="O104" s="123"/>
      <c r="P104" s="123"/>
      <c r="Q104" s="127">
        <f>MIN(K104:P104)</f>
        <v>0.026712962962962966</v>
      </c>
      <c r="R104" s="127">
        <f>AVERAGE(K104:P104)</f>
        <v>0.028622685185185185</v>
      </c>
      <c r="S104" s="92"/>
      <c r="T104" s="92"/>
    </row>
    <row r="105" spans="1:20" ht="12.75">
      <c r="A105" s="123" t="s">
        <v>547</v>
      </c>
      <c r="B105" s="123">
        <v>455</v>
      </c>
      <c r="C105" s="124" t="s">
        <v>120</v>
      </c>
      <c r="D105" s="124" t="s">
        <v>391</v>
      </c>
      <c r="E105" s="124"/>
      <c r="F105" s="124">
        <v>31</v>
      </c>
      <c r="G105" s="124" t="s">
        <v>392</v>
      </c>
      <c r="H105" s="124" t="s">
        <v>12</v>
      </c>
      <c r="I105" s="125">
        <v>3</v>
      </c>
      <c r="J105" s="121">
        <f>SUM(K105:P105)</f>
        <v>0.10456018518518519</v>
      </c>
      <c r="K105" s="126">
        <v>0.029155092592592594</v>
      </c>
      <c r="L105" s="126">
        <v>0.03130787037037037</v>
      </c>
      <c r="M105" s="126">
        <v>0.044097222222222225</v>
      </c>
      <c r="N105" s="123"/>
      <c r="O105" s="123"/>
      <c r="P105" s="123"/>
      <c r="Q105" s="127">
        <f>MIN(K105:P105)</f>
        <v>0.029155092592592594</v>
      </c>
      <c r="R105" s="127">
        <f>AVERAGE(K105:P105)</f>
        <v>0.034853395061728396</v>
      </c>
      <c r="S105" s="92"/>
      <c r="T105" s="92"/>
    </row>
    <row r="106" spans="1:20" ht="12.75">
      <c r="A106" s="123" t="s">
        <v>547</v>
      </c>
      <c r="B106" s="123">
        <v>111</v>
      </c>
      <c r="C106" s="124" t="s">
        <v>121</v>
      </c>
      <c r="D106" s="124" t="s">
        <v>393</v>
      </c>
      <c r="E106" s="124" t="s">
        <v>394</v>
      </c>
      <c r="F106" s="124">
        <v>22</v>
      </c>
      <c r="G106" s="124" t="s">
        <v>395</v>
      </c>
      <c r="H106" s="124" t="s">
        <v>203</v>
      </c>
      <c r="I106" s="125">
        <v>2</v>
      </c>
      <c r="J106" s="121">
        <f>SUM(K106:P106)</f>
        <v>0.06173611111111112</v>
      </c>
      <c r="K106" s="126">
        <v>0.02922453703703704</v>
      </c>
      <c r="L106" s="126">
        <v>0.032511574074074075</v>
      </c>
      <c r="M106" s="123"/>
      <c r="N106" s="123"/>
      <c r="O106" s="123"/>
      <c r="P106" s="123"/>
      <c r="Q106" s="127">
        <f>MIN(K106:P106)</f>
        <v>0.02922453703703704</v>
      </c>
      <c r="R106" s="127">
        <f>AVERAGE(K106:P106)</f>
        <v>0.03086805555555556</v>
      </c>
      <c r="S106" s="92"/>
      <c r="T106" s="92"/>
    </row>
    <row r="107" spans="1:20" ht="12.75">
      <c r="A107" s="123" t="s">
        <v>547</v>
      </c>
      <c r="B107" s="123">
        <v>110</v>
      </c>
      <c r="C107" s="124" t="s">
        <v>122</v>
      </c>
      <c r="D107" s="124" t="s">
        <v>396</v>
      </c>
      <c r="E107" s="124" t="s">
        <v>227</v>
      </c>
      <c r="F107" s="124">
        <v>29</v>
      </c>
      <c r="G107" s="124" t="s">
        <v>233</v>
      </c>
      <c r="H107" s="124" t="s">
        <v>397</v>
      </c>
      <c r="I107" s="125">
        <v>2</v>
      </c>
      <c r="J107" s="121">
        <f>SUM(K107:P107)</f>
        <v>0.07778935185185186</v>
      </c>
      <c r="K107" s="126">
        <v>0.03209490740740741</v>
      </c>
      <c r="L107" s="126">
        <v>0.04569444444444445</v>
      </c>
      <c r="M107" s="123"/>
      <c r="N107" s="123"/>
      <c r="O107" s="123"/>
      <c r="P107" s="123"/>
      <c r="Q107" s="127">
        <f>MIN(K107:P107)</f>
        <v>0.03209490740740741</v>
      </c>
      <c r="R107" s="127">
        <f>AVERAGE(K107:P107)</f>
        <v>0.03889467592592593</v>
      </c>
      <c r="S107" s="92"/>
      <c r="T107" s="92"/>
    </row>
    <row r="108" spans="1:20" ht="12.75">
      <c r="A108" s="123" t="s">
        <v>547</v>
      </c>
      <c r="B108" s="123">
        <v>109</v>
      </c>
      <c r="C108" s="124" t="s">
        <v>123</v>
      </c>
      <c r="D108" s="124" t="s">
        <v>398</v>
      </c>
      <c r="E108" s="124" t="s">
        <v>227</v>
      </c>
      <c r="F108" s="124">
        <v>56</v>
      </c>
      <c r="G108" s="124" t="s">
        <v>342</v>
      </c>
      <c r="H108" s="124" t="s">
        <v>197</v>
      </c>
      <c r="I108" s="125">
        <v>1</v>
      </c>
      <c r="J108" s="121">
        <f>SUM(K108:P108)</f>
        <v>0.03746527777777778</v>
      </c>
      <c r="K108" s="126">
        <v>0.03746527777777778</v>
      </c>
      <c r="L108" s="123"/>
      <c r="M108" s="123"/>
      <c r="N108" s="123"/>
      <c r="O108" s="123"/>
      <c r="P108" s="123"/>
      <c r="Q108" s="127">
        <f>MIN(K108:P108)</f>
        <v>0.03746527777777778</v>
      </c>
      <c r="R108" s="127">
        <f>AVERAGE(K108:P108)</f>
        <v>0.03746527777777778</v>
      </c>
      <c r="S108" s="92"/>
      <c r="T108" s="92"/>
    </row>
    <row r="109" spans="1:20" ht="12.75">
      <c r="A109" s="128"/>
      <c r="B109" s="128"/>
      <c r="C109" s="129"/>
      <c r="D109" s="129"/>
      <c r="E109" s="129"/>
      <c r="F109" s="129"/>
      <c r="G109" s="129"/>
      <c r="H109" s="129"/>
      <c r="I109" s="130"/>
      <c r="J109" s="91"/>
      <c r="K109" s="132"/>
      <c r="L109" s="128"/>
      <c r="M109" s="128"/>
      <c r="N109" s="128"/>
      <c r="O109" s="128"/>
      <c r="P109" s="128"/>
      <c r="Q109" s="128"/>
      <c r="R109" s="128"/>
      <c r="S109" s="133"/>
      <c r="T109" s="133"/>
    </row>
    <row r="110" spans="1:18" s="120" customFormat="1" ht="14.25">
      <c r="A110" s="137" t="s">
        <v>28</v>
      </c>
      <c r="B110" s="119"/>
      <c r="F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1:16" s="6" customFormat="1" ht="12.75">
      <c r="A111" s="27" t="s">
        <v>0</v>
      </c>
      <c r="B111" s="27" t="s">
        <v>23</v>
      </c>
      <c r="C111" s="27" t="s">
        <v>19</v>
      </c>
      <c r="D111" s="27" t="s">
        <v>22</v>
      </c>
      <c r="E111" s="27" t="s">
        <v>1</v>
      </c>
      <c r="F111" s="27" t="s">
        <v>2</v>
      </c>
      <c r="G111" s="27" t="s">
        <v>20</v>
      </c>
      <c r="H111" s="27" t="s">
        <v>3</v>
      </c>
      <c r="I111" s="27" t="s">
        <v>4</v>
      </c>
      <c r="J111" s="27" t="s">
        <v>1406</v>
      </c>
      <c r="K111" s="27" t="s">
        <v>5</v>
      </c>
      <c r="L111" s="27" t="s">
        <v>6</v>
      </c>
      <c r="M111" s="27" t="s">
        <v>7</v>
      </c>
      <c r="N111" s="27" t="s">
        <v>8</v>
      </c>
      <c r="O111" s="27" t="s">
        <v>1407</v>
      </c>
      <c r="P111" s="27" t="s">
        <v>1408</v>
      </c>
    </row>
    <row r="112" spans="1:20" ht="12.75">
      <c r="A112" s="123">
        <v>1</v>
      </c>
      <c r="B112" s="123">
        <v>217</v>
      </c>
      <c r="C112" s="124" t="s">
        <v>124</v>
      </c>
      <c r="D112" s="124" t="s">
        <v>399</v>
      </c>
      <c r="E112" s="124" t="s">
        <v>286</v>
      </c>
      <c r="F112" s="124">
        <v>15</v>
      </c>
      <c r="G112" s="124" t="s">
        <v>288</v>
      </c>
      <c r="H112" s="124" t="s">
        <v>203</v>
      </c>
      <c r="I112" s="125">
        <v>4</v>
      </c>
      <c r="J112" s="121">
        <f>SUM(K112:N112)</f>
        <v>0.11704861111111112</v>
      </c>
      <c r="K112" s="126">
        <v>0.027349537037037037</v>
      </c>
      <c r="L112" s="126">
        <v>0.02871527777777778</v>
      </c>
      <c r="M112" s="126">
        <v>0.029479166666666667</v>
      </c>
      <c r="N112" s="126">
        <v>0.031504629629629625</v>
      </c>
      <c r="O112" s="127">
        <f>MIN(K112:N112)</f>
        <v>0.027349537037037037</v>
      </c>
      <c r="P112" s="127">
        <f>AVERAGE(K112:N112)</f>
        <v>0.02926215277777778</v>
      </c>
      <c r="Q112" s="5"/>
      <c r="R112" s="5"/>
      <c r="S112" s="92"/>
      <c r="T112" s="92"/>
    </row>
    <row r="113" spans="1:20" ht="12.75">
      <c r="A113" s="123">
        <v>2</v>
      </c>
      <c r="B113" s="123">
        <v>227</v>
      </c>
      <c r="C113" s="124" t="s">
        <v>125</v>
      </c>
      <c r="D113" s="124" t="s">
        <v>400</v>
      </c>
      <c r="E113" s="124" t="s">
        <v>401</v>
      </c>
      <c r="F113" s="124">
        <v>22</v>
      </c>
      <c r="G113" s="124" t="s">
        <v>402</v>
      </c>
      <c r="H113" s="124" t="s">
        <v>403</v>
      </c>
      <c r="I113" s="125">
        <v>4</v>
      </c>
      <c r="J113" s="121">
        <f>SUM(K113:N113)</f>
        <v>0.12188657407407408</v>
      </c>
      <c r="K113" s="126">
        <v>0.027372685185185184</v>
      </c>
      <c r="L113" s="126">
        <v>0.028738425925925928</v>
      </c>
      <c r="M113" s="126">
        <v>0.031157407407407408</v>
      </c>
      <c r="N113" s="126">
        <v>0.034618055555555555</v>
      </c>
      <c r="O113" s="127">
        <f>MIN(K113:N113)</f>
        <v>0.027372685185185184</v>
      </c>
      <c r="P113" s="127">
        <f>AVERAGE(K113:N113)</f>
        <v>0.03047164351851852</v>
      </c>
      <c r="Q113" s="5"/>
      <c r="R113" s="5"/>
      <c r="S113" s="92"/>
      <c r="T113" s="92"/>
    </row>
    <row r="114" spans="1:20" ht="12.75">
      <c r="A114" s="123">
        <v>3</v>
      </c>
      <c r="B114" s="123">
        <v>225</v>
      </c>
      <c r="C114" s="124" t="s">
        <v>126</v>
      </c>
      <c r="D114" s="124" t="s">
        <v>404</v>
      </c>
      <c r="E114" s="124" t="s">
        <v>405</v>
      </c>
      <c r="F114" s="124">
        <v>23</v>
      </c>
      <c r="G114" s="124" t="s">
        <v>406</v>
      </c>
      <c r="H114" s="124" t="s">
        <v>203</v>
      </c>
      <c r="I114" s="125">
        <v>4</v>
      </c>
      <c r="J114" s="121">
        <f>SUM(K114:N114)</f>
        <v>0.12479166666666666</v>
      </c>
      <c r="K114" s="126">
        <v>0.0275</v>
      </c>
      <c r="L114" s="126">
        <v>0.030636574074074076</v>
      </c>
      <c r="M114" s="126">
        <v>0.032164351851851854</v>
      </c>
      <c r="N114" s="126">
        <v>0.03449074074074074</v>
      </c>
      <c r="O114" s="127">
        <f>MIN(K114:N114)</f>
        <v>0.0275</v>
      </c>
      <c r="P114" s="127">
        <f>AVERAGE(K114:N114)</f>
        <v>0.031197916666666665</v>
      </c>
      <c r="Q114" s="5"/>
      <c r="R114" s="5"/>
      <c r="S114" s="92"/>
      <c r="T114" s="92"/>
    </row>
    <row r="115" spans="1:20" ht="12.75">
      <c r="A115" s="123">
        <v>4</v>
      </c>
      <c r="B115" s="123">
        <v>218</v>
      </c>
      <c r="C115" s="124" t="s">
        <v>127</v>
      </c>
      <c r="D115" s="124" t="s">
        <v>407</v>
      </c>
      <c r="E115" s="124" t="s">
        <v>408</v>
      </c>
      <c r="F115" s="124">
        <v>22</v>
      </c>
      <c r="G115" s="124" t="s">
        <v>409</v>
      </c>
      <c r="H115" s="124" t="s">
        <v>207</v>
      </c>
      <c r="I115" s="125">
        <v>4</v>
      </c>
      <c r="J115" s="121">
        <f>SUM(K115:N115)</f>
        <v>0.12516203703703704</v>
      </c>
      <c r="K115" s="126">
        <v>0.029212962962962965</v>
      </c>
      <c r="L115" s="126">
        <v>0.030486111111111113</v>
      </c>
      <c r="M115" s="126">
        <v>0.03142361111111111</v>
      </c>
      <c r="N115" s="126">
        <v>0.034039351851851855</v>
      </c>
      <c r="O115" s="127">
        <f>MIN(K115:N115)</f>
        <v>0.029212962962962965</v>
      </c>
      <c r="P115" s="127">
        <f>AVERAGE(K115:N115)</f>
        <v>0.03129050925925926</v>
      </c>
      <c r="Q115" s="5"/>
      <c r="R115" s="5"/>
      <c r="S115" s="92"/>
      <c r="T115" s="92"/>
    </row>
    <row r="116" spans="1:20" ht="12.75">
      <c r="A116" s="123">
        <v>5</v>
      </c>
      <c r="B116" s="123">
        <v>456</v>
      </c>
      <c r="C116" s="124" t="s">
        <v>128</v>
      </c>
      <c r="D116" s="124" t="s">
        <v>410</v>
      </c>
      <c r="E116" s="124"/>
      <c r="F116" s="124">
        <v>26</v>
      </c>
      <c r="G116" s="124" t="s">
        <v>15</v>
      </c>
      <c r="H116" s="124" t="s">
        <v>203</v>
      </c>
      <c r="I116" s="125">
        <v>4</v>
      </c>
      <c r="J116" s="121">
        <f>SUM(K116:N116)</f>
        <v>0.12641203703703704</v>
      </c>
      <c r="K116" s="126">
        <v>0.029282407407407406</v>
      </c>
      <c r="L116" s="126">
        <v>0.029965277777777775</v>
      </c>
      <c r="M116" s="126">
        <v>0.030810185185185187</v>
      </c>
      <c r="N116" s="126">
        <v>0.03635416666666667</v>
      </c>
      <c r="O116" s="127">
        <f>MIN(K116:N116)</f>
        <v>0.029282407407407406</v>
      </c>
      <c r="P116" s="127">
        <f>AVERAGE(K116:N116)</f>
        <v>0.03160300925925926</v>
      </c>
      <c r="Q116" s="5"/>
      <c r="R116" s="5"/>
      <c r="S116" s="92"/>
      <c r="T116" s="92"/>
    </row>
    <row r="117" spans="1:20" ht="12.75">
      <c r="A117" s="123">
        <v>6</v>
      </c>
      <c r="B117" s="123">
        <v>223</v>
      </c>
      <c r="C117" s="124" t="s">
        <v>129</v>
      </c>
      <c r="D117" s="124" t="s">
        <v>411</v>
      </c>
      <c r="E117" s="124"/>
      <c r="F117" s="124">
        <v>18</v>
      </c>
      <c r="G117" s="124" t="s">
        <v>412</v>
      </c>
      <c r="H117" s="124" t="s">
        <v>413</v>
      </c>
      <c r="I117" s="125">
        <v>4</v>
      </c>
      <c r="J117" s="121">
        <f>SUM(K117:N117)</f>
        <v>0.12760416666666666</v>
      </c>
      <c r="K117" s="126">
        <v>0.03141203703703704</v>
      </c>
      <c r="L117" s="126">
        <v>0.0309375</v>
      </c>
      <c r="M117" s="126">
        <v>0.03266203703703704</v>
      </c>
      <c r="N117" s="126">
        <v>0.03259259259259259</v>
      </c>
      <c r="O117" s="127">
        <f>MIN(K117:N117)</f>
        <v>0.0309375</v>
      </c>
      <c r="P117" s="127">
        <f>AVERAGE(K117:N117)</f>
        <v>0.031901041666666664</v>
      </c>
      <c r="Q117" s="5"/>
      <c r="R117" s="5"/>
      <c r="S117" s="92"/>
      <c r="T117" s="92"/>
    </row>
    <row r="118" spans="1:20" ht="12.75">
      <c r="A118" s="123">
        <v>7</v>
      </c>
      <c r="B118" s="123">
        <v>229</v>
      </c>
      <c r="C118" s="124" t="s">
        <v>130</v>
      </c>
      <c r="D118" s="124" t="s">
        <v>414</v>
      </c>
      <c r="E118" s="124"/>
      <c r="F118" s="124">
        <v>24</v>
      </c>
      <c r="G118" s="124" t="s">
        <v>415</v>
      </c>
      <c r="H118" s="124" t="s">
        <v>203</v>
      </c>
      <c r="I118" s="125">
        <v>4</v>
      </c>
      <c r="J118" s="121">
        <f>SUM(K118:N118)</f>
        <v>0.12763888888888889</v>
      </c>
      <c r="K118" s="126">
        <v>0.0296875</v>
      </c>
      <c r="L118" s="126">
        <v>0.029976851851851852</v>
      </c>
      <c r="M118" s="126">
        <v>0.03203703703703704</v>
      </c>
      <c r="N118" s="126">
        <v>0.0359375</v>
      </c>
      <c r="O118" s="127">
        <f>MIN(K118:N118)</f>
        <v>0.0296875</v>
      </c>
      <c r="P118" s="127">
        <f>AVERAGE(K118:N118)</f>
        <v>0.03190972222222222</v>
      </c>
      <c r="Q118" s="5"/>
      <c r="R118" s="5"/>
      <c r="S118" s="92"/>
      <c r="T118" s="92"/>
    </row>
    <row r="119" spans="1:20" ht="12.75">
      <c r="A119" s="123">
        <v>8</v>
      </c>
      <c r="B119" s="123">
        <v>457</v>
      </c>
      <c r="C119" s="124" t="s">
        <v>131</v>
      </c>
      <c r="D119" s="124" t="s">
        <v>535</v>
      </c>
      <c r="E119" s="124"/>
      <c r="F119" s="124">
        <v>39</v>
      </c>
      <c r="G119" s="124" t="s">
        <v>233</v>
      </c>
      <c r="H119" s="124" t="s">
        <v>215</v>
      </c>
      <c r="I119" s="125">
        <v>4</v>
      </c>
      <c r="J119" s="121">
        <f>SUM(K119:N119)</f>
        <v>0.12797453703703704</v>
      </c>
      <c r="K119" s="126">
        <v>0.030104166666666668</v>
      </c>
      <c r="L119" s="126">
        <v>0.030879629629629632</v>
      </c>
      <c r="M119" s="126">
        <v>0.03274305555555555</v>
      </c>
      <c r="N119" s="126">
        <v>0.03424768518518519</v>
      </c>
      <c r="O119" s="127">
        <f>MIN(K119:N119)</f>
        <v>0.030104166666666668</v>
      </c>
      <c r="P119" s="127">
        <f>AVERAGE(K119:N119)</f>
        <v>0.03199363425925926</v>
      </c>
      <c r="Q119" s="5"/>
      <c r="R119" s="5"/>
      <c r="S119" s="92"/>
      <c r="T119" s="92"/>
    </row>
    <row r="120" spans="1:20" ht="12.75">
      <c r="A120" s="123">
        <v>9</v>
      </c>
      <c r="B120" s="123">
        <v>209</v>
      </c>
      <c r="C120" s="124" t="s">
        <v>132</v>
      </c>
      <c r="D120" s="124" t="s">
        <v>416</v>
      </c>
      <c r="E120" s="124"/>
      <c r="F120" s="124">
        <v>20</v>
      </c>
      <c r="G120" s="124" t="s">
        <v>417</v>
      </c>
      <c r="H120" s="124" t="s">
        <v>197</v>
      </c>
      <c r="I120" s="125">
        <v>4</v>
      </c>
      <c r="J120" s="121">
        <f>SUM(K120:N120)</f>
        <v>0.12880787037037036</v>
      </c>
      <c r="K120" s="126">
        <v>0.029780092592592594</v>
      </c>
      <c r="L120" s="126">
        <v>0.03108796296296296</v>
      </c>
      <c r="M120" s="126">
        <v>0.03280092592592593</v>
      </c>
      <c r="N120" s="126">
        <v>0.03513888888888889</v>
      </c>
      <c r="O120" s="127">
        <f>MIN(K120:N120)</f>
        <v>0.029780092592592594</v>
      </c>
      <c r="P120" s="127">
        <f>AVERAGE(K120:N120)</f>
        <v>0.03220196759259259</v>
      </c>
      <c r="Q120" s="5"/>
      <c r="R120" s="5"/>
      <c r="S120" s="92"/>
      <c r="T120" s="92"/>
    </row>
    <row r="121" spans="1:20" ht="12.75">
      <c r="A121" s="123">
        <v>10</v>
      </c>
      <c r="B121" s="123">
        <v>226</v>
      </c>
      <c r="C121" s="124" t="s">
        <v>133</v>
      </c>
      <c r="D121" s="124" t="s">
        <v>418</v>
      </c>
      <c r="E121" s="124" t="s">
        <v>419</v>
      </c>
      <c r="F121" s="124">
        <v>35</v>
      </c>
      <c r="G121" s="124" t="s">
        <v>420</v>
      </c>
      <c r="H121" s="124" t="s">
        <v>203</v>
      </c>
      <c r="I121" s="125">
        <v>4</v>
      </c>
      <c r="J121" s="121">
        <f>SUM(K121:N121)</f>
        <v>0.1322685185185185</v>
      </c>
      <c r="K121" s="126">
        <v>0.02974537037037037</v>
      </c>
      <c r="L121" s="126">
        <v>0.03135416666666666</v>
      </c>
      <c r="M121" s="126">
        <v>0.03517361111111111</v>
      </c>
      <c r="N121" s="126">
        <v>0.03599537037037037</v>
      </c>
      <c r="O121" s="127">
        <f>MIN(K121:N121)</f>
        <v>0.02974537037037037</v>
      </c>
      <c r="P121" s="127">
        <f>AVERAGE(K121:N121)</f>
        <v>0.03306712962962963</v>
      </c>
      <c r="Q121" s="5"/>
      <c r="R121" s="5"/>
      <c r="S121" s="92"/>
      <c r="T121" s="92"/>
    </row>
    <row r="122" spans="1:20" ht="12.75">
      <c r="A122" s="123">
        <v>11</v>
      </c>
      <c r="B122" s="123">
        <v>460</v>
      </c>
      <c r="C122" s="124" t="s">
        <v>134</v>
      </c>
      <c r="D122" s="124" t="s">
        <v>421</v>
      </c>
      <c r="E122" s="124"/>
      <c r="F122" s="124">
        <v>34</v>
      </c>
      <c r="G122" s="124"/>
      <c r="H122" s="124" t="s">
        <v>203</v>
      </c>
      <c r="I122" s="125">
        <v>4</v>
      </c>
      <c r="J122" s="121">
        <f>SUM(K122:N122)</f>
        <v>0.13292824074074075</v>
      </c>
      <c r="K122" s="126">
        <v>0.031608796296296295</v>
      </c>
      <c r="L122" s="126">
        <v>0.03243055555555556</v>
      </c>
      <c r="M122" s="126">
        <v>0.0325</v>
      </c>
      <c r="N122" s="126">
        <v>0.03638888888888889</v>
      </c>
      <c r="O122" s="127">
        <f>MIN(K122:N122)</f>
        <v>0.031608796296296295</v>
      </c>
      <c r="P122" s="127">
        <f>AVERAGE(K122:N122)</f>
        <v>0.03323206018518519</v>
      </c>
      <c r="Q122" s="5"/>
      <c r="R122" s="5"/>
      <c r="S122" s="92"/>
      <c r="T122" s="92"/>
    </row>
    <row r="123" spans="1:20" ht="12.75">
      <c r="A123" s="123">
        <v>12</v>
      </c>
      <c r="B123" s="123">
        <v>233</v>
      </c>
      <c r="C123" s="124" t="s">
        <v>135</v>
      </c>
      <c r="D123" s="124" t="s">
        <v>422</v>
      </c>
      <c r="E123" s="124"/>
      <c r="F123" s="124">
        <v>30</v>
      </c>
      <c r="G123" s="124" t="s">
        <v>423</v>
      </c>
      <c r="H123" s="124" t="s">
        <v>203</v>
      </c>
      <c r="I123" s="125">
        <v>4</v>
      </c>
      <c r="J123" s="121">
        <f>SUM(K123:N123)</f>
        <v>0.1332986111111111</v>
      </c>
      <c r="K123" s="126">
        <v>0.02946759259259259</v>
      </c>
      <c r="L123" s="126">
        <v>0.032326388888888884</v>
      </c>
      <c r="M123" s="126">
        <v>0.035243055555555555</v>
      </c>
      <c r="N123" s="126">
        <v>0.03626157407407408</v>
      </c>
      <c r="O123" s="127">
        <f>MIN(K123:N123)</f>
        <v>0.02946759259259259</v>
      </c>
      <c r="P123" s="127">
        <f>AVERAGE(K123:N123)</f>
        <v>0.033324652777777776</v>
      </c>
      <c r="Q123" s="5"/>
      <c r="R123" s="5"/>
      <c r="S123" s="92"/>
      <c r="T123" s="92"/>
    </row>
    <row r="124" spans="1:20" ht="12.75">
      <c r="A124" s="123">
        <v>13</v>
      </c>
      <c r="B124" s="123">
        <v>238</v>
      </c>
      <c r="C124" s="124" t="s">
        <v>136</v>
      </c>
      <c r="D124" s="124" t="s">
        <v>424</v>
      </c>
      <c r="E124" s="124"/>
      <c r="F124" s="124">
        <v>31</v>
      </c>
      <c r="G124" s="124" t="s">
        <v>425</v>
      </c>
      <c r="H124" s="124" t="s">
        <v>203</v>
      </c>
      <c r="I124" s="125">
        <v>4</v>
      </c>
      <c r="J124" s="121">
        <f>SUM(K124:N124)</f>
        <v>0.13337962962962963</v>
      </c>
      <c r="K124" s="126">
        <v>0.033587962962962965</v>
      </c>
      <c r="L124" s="126">
        <v>0.0328125</v>
      </c>
      <c r="M124" s="126">
        <v>0.03346064814814815</v>
      </c>
      <c r="N124" s="126">
        <v>0.03351851851851852</v>
      </c>
      <c r="O124" s="127">
        <f>MIN(K124:N124)</f>
        <v>0.0328125</v>
      </c>
      <c r="P124" s="127">
        <f>AVERAGE(K124:N124)</f>
        <v>0.033344907407407406</v>
      </c>
      <c r="Q124" s="5"/>
      <c r="R124" s="5"/>
      <c r="S124" s="92"/>
      <c r="T124" s="92"/>
    </row>
    <row r="125" spans="1:20" ht="12.75">
      <c r="A125" s="123">
        <v>14</v>
      </c>
      <c r="B125" s="123">
        <v>464</v>
      </c>
      <c r="C125" s="124" t="s">
        <v>137</v>
      </c>
      <c r="D125" s="124" t="s">
        <v>426</v>
      </c>
      <c r="E125" s="124" t="s">
        <v>427</v>
      </c>
      <c r="F125" s="124">
        <v>42</v>
      </c>
      <c r="G125" s="124" t="s">
        <v>366</v>
      </c>
      <c r="H125" s="124" t="s">
        <v>387</v>
      </c>
      <c r="I125" s="125">
        <v>4</v>
      </c>
      <c r="J125" s="121">
        <f>SUM(K125:N125)</f>
        <v>0.13458333333333333</v>
      </c>
      <c r="K125" s="126">
        <v>0.03158564814814815</v>
      </c>
      <c r="L125" s="126">
        <v>0.032326388888888884</v>
      </c>
      <c r="M125" s="126">
        <v>0.03414351851851852</v>
      </c>
      <c r="N125" s="126">
        <v>0.03652777777777778</v>
      </c>
      <c r="O125" s="127">
        <f>MIN(K125:N125)</f>
        <v>0.03158564814814815</v>
      </c>
      <c r="P125" s="127">
        <f>AVERAGE(K125:N125)</f>
        <v>0.03364583333333333</v>
      </c>
      <c r="Q125" s="5"/>
      <c r="R125" s="5"/>
      <c r="S125" s="92"/>
      <c r="T125" s="92"/>
    </row>
    <row r="126" spans="1:20" ht="12.75">
      <c r="A126" s="123">
        <v>15</v>
      </c>
      <c r="B126" s="123">
        <v>220</v>
      </c>
      <c r="C126" s="124" t="s">
        <v>138</v>
      </c>
      <c r="D126" s="124" t="s">
        <v>428</v>
      </c>
      <c r="E126" s="124"/>
      <c r="F126" s="124">
        <v>21</v>
      </c>
      <c r="G126" s="124" t="s">
        <v>429</v>
      </c>
      <c r="H126" s="124" t="s">
        <v>203</v>
      </c>
      <c r="I126" s="125">
        <v>4</v>
      </c>
      <c r="J126" s="121">
        <f>SUM(K126:N126)</f>
        <v>0.13519675925925925</v>
      </c>
      <c r="K126" s="126">
        <v>0.03090277777777778</v>
      </c>
      <c r="L126" s="126">
        <v>0.032060185185185185</v>
      </c>
      <c r="M126" s="126">
        <v>0.03515046296296296</v>
      </c>
      <c r="N126" s="126">
        <v>0.037083333333333336</v>
      </c>
      <c r="O126" s="127">
        <f>MIN(K126:N126)</f>
        <v>0.03090277777777778</v>
      </c>
      <c r="P126" s="127">
        <f>AVERAGE(K126:N126)</f>
        <v>0.03379918981481481</v>
      </c>
      <c r="Q126" s="5"/>
      <c r="R126" s="5"/>
      <c r="S126" s="92"/>
      <c r="T126" s="92"/>
    </row>
    <row r="127" spans="1:20" ht="12.75">
      <c r="A127" s="123">
        <v>16</v>
      </c>
      <c r="B127" s="123">
        <v>203</v>
      </c>
      <c r="C127" s="124" t="s">
        <v>139</v>
      </c>
      <c r="D127" s="124" t="s">
        <v>430</v>
      </c>
      <c r="E127" s="124"/>
      <c r="F127" s="124">
        <v>23</v>
      </c>
      <c r="G127" s="124" t="s">
        <v>431</v>
      </c>
      <c r="H127" s="124" t="s">
        <v>203</v>
      </c>
      <c r="I127" s="125">
        <v>4</v>
      </c>
      <c r="J127" s="121">
        <f>SUM(K127:N127)</f>
        <v>0.13538194444444446</v>
      </c>
      <c r="K127" s="126">
        <v>0.032650462962962964</v>
      </c>
      <c r="L127" s="126">
        <v>0.03302083333333333</v>
      </c>
      <c r="M127" s="126">
        <v>0.034525462962962966</v>
      </c>
      <c r="N127" s="126">
        <v>0.03518518518518519</v>
      </c>
      <c r="O127" s="127">
        <f>MIN(K127:N127)</f>
        <v>0.032650462962962964</v>
      </c>
      <c r="P127" s="127">
        <f>AVERAGE(K127:N127)</f>
        <v>0.033845486111111114</v>
      </c>
      <c r="Q127" s="5"/>
      <c r="R127" s="5"/>
      <c r="S127" s="92"/>
      <c r="T127" s="92"/>
    </row>
    <row r="128" spans="1:20" ht="12.75">
      <c r="A128" s="123">
        <v>17</v>
      </c>
      <c r="B128" s="123">
        <v>237</v>
      </c>
      <c r="C128" s="124" t="s">
        <v>140</v>
      </c>
      <c r="D128" s="124" t="s">
        <v>432</v>
      </c>
      <c r="E128" s="124" t="s">
        <v>433</v>
      </c>
      <c r="F128" s="124">
        <v>26</v>
      </c>
      <c r="G128" s="124" t="s">
        <v>434</v>
      </c>
      <c r="H128" s="124" t="s">
        <v>203</v>
      </c>
      <c r="I128" s="125">
        <v>4</v>
      </c>
      <c r="J128" s="121">
        <f>SUM(K128:N128)</f>
        <v>0.13612268518518517</v>
      </c>
      <c r="K128" s="126">
        <v>0.030034722222222223</v>
      </c>
      <c r="L128" s="126">
        <v>0.03229166666666667</v>
      </c>
      <c r="M128" s="126">
        <v>0.034930555555555555</v>
      </c>
      <c r="N128" s="126">
        <v>0.03886574074074074</v>
      </c>
      <c r="O128" s="127">
        <f>MIN(K128:N128)</f>
        <v>0.030034722222222223</v>
      </c>
      <c r="P128" s="127">
        <f>AVERAGE(K128:N128)</f>
        <v>0.03403067129629629</v>
      </c>
      <c r="Q128" s="5"/>
      <c r="R128" s="5"/>
      <c r="S128" s="92"/>
      <c r="T128" s="92"/>
    </row>
    <row r="129" spans="1:20" ht="12.75">
      <c r="A129" s="123">
        <v>18</v>
      </c>
      <c r="B129" s="123">
        <v>228</v>
      </c>
      <c r="C129" s="124" t="s">
        <v>141</v>
      </c>
      <c r="D129" s="124" t="s">
        <v>435</v>
      </c>
      <c r="E129" s="124"/>
      <c r="F129" s="124">
        <v>25</v>
      </c>
      <c r="G129" s="124" t="s">
        <v>436</v>
      </c>
      <c r="H129" s="124" t="s">
        <v>203</v>
      </c>
      <c r="I129" s="125">
        <v>4</v>
      </c>
      <c r="J129" s="121">
        <f>SUM(K129:N129)</f>
        <v>0.13922453703703702</v>
      </c>
      <c r="K129" s="126">
        <v>0.029270833333333333</v>
      </c>
      <c r="L129" s="126">
        <v>0.031886574074074074</v>
      </c>
      <c r="M129" s="126">
        <v>0.03712962962962963</v>
      </c>
      <c r="N129" s="126">
        <v>0.0409375</v>
      </c>
      <c r="O129" s="127">
        <f>MIN(K129:N129)</f>
        <v>0.029270833333333333</v>
      </c>
      <c r="P129" s="127">
        <f>AVERAGE(K129:N129)</f>
        <v>0.034806134259259255</v>
      </c>
      <c r="Q129" s="5"/>
      <c r="R129" s="5"/>
      <c r="S129" s="92"/>
      <c r="T129" s="92"/>
    </row>
    <row r="130" spans="1:20" ht="12.75">
      <c r="A130" s="123">
        <v>19</v>
      </c>
      <c r="B130" s="123">
        <v>266</v>
      </c>
      <c r="C130" s="124" t="s">
        <v>142</v>
      </c>
      <c r="D130" s="124" t="s">
        <v>437</v>
      </c>
      <c r="E130" s="124" t="s">
        <v>419</v>
      </c>
      <c r="F130" s="124">
        <v>30</v>
      </c>
      <c r="G130" s="124" t="s">
        <v>438</v>
      </c>
      <c r="H130" s="124" t="s">
        <v>203</v>
      </c>
      <c r="I130" s="125">
        <v>4</v>
      </c>
      <c r="J130" s="121">
        <f>SUM(K130:N130)</f>
        <v>0.13952546296296298</v>
      </c>
      <c r="K130" s="126">
        <v>0.03581018518518519</v>
      </c>
      <c r="L130" s="126">
        <v>0.03480324074074074</v>
      </c>
      <c r="M130" s="126">
        <v>0.03422453703703703</v>
      </c>
      <c r="N130" s="126">
        <v>0.0346875</v>
      </c>
      <c r="O130" s="127">
        <f>MIN(K130:N130)</f>
        <v>0.03422453703703703</v>
      </c>
      <c r="P130" s="127">
        <f>AVERAGE(K130:N130)</f>
        <v>0.034881365740740744</v>
      </c>
      <c r="Q130" s="5"/>
      <c r="R130" s="5"/>
      <c r="S130" s="92"/>
      <c r="T130" s="92"/>
    </row>
    <row r="131" spans="1:20" ht="12.75">
      <c r="A131" s="123">
        <v>20</v>
      </c>
      <c r="B131" s="123">
        <v>208</v>
      </c>
      <c r="C131" s="124" t="s">
        <v>143</v>
      </c>
      <c r="D131" s="124" t="s">
        <v>439</v>
      </c>
      <c r="E131" s="124" t="s">
        <v>440</v>
      </c>
      <c r="F131" s="124">
        <v>38</v>
      </c>
      <c r="G131" s="124" t="s">
        <v>441</v>
      </c>
      <c r="H131" s="124" t="s">
        <v>203</v>
      </c>
      <c r="I131" s="125">
        <v>4</v>
      </c>
      <c r="J131" s="121">
        <f>SUM(K131:N131)</f>
        <v>0.13959490740740743</v>
      </c>
      <c r="K131" s="126">
        <v>0.03107638888888889</v>
      </c>
      <c r="L131" s="126">
        <v>0.032870370370370376</v>
      </c>
      <c r="M131" s="126">
        <v>0.036631944444444446</v>
      </c>
      <c r="N131" s="126">
        <v>0.0390162037037037</v>
      </c>
      <c r="O131" s="127">
        <f>MIN(K131:N131)</f>
        <v>0.03107638888888889</v>
      </c>
      <c r="P131" s="127">
        <f>AVERAGE(K131:N131)</f>
        <v>0.03489872685185186</v>
      </c>
      <c r="Q131" s="5"/>
      <c r="R131" s="5"/>
      <c r="S131" s="92"/>
      <c r="T131" s="92"/>
    </row>
    <row r="132" spans="1:20" ht="12.75">
      <c r="A132" s="123">
        <v>21</v>
      </c>
      <c r="B132" s="123">
        <v>221</v>
      </c>
      <c r="C132" s="124" t="s">
        <v>144</v>
      </c>
      <c r="D132" s="124" t="s">
        <v>442</v>
      </c>
      <c r="E132" s="124"/>
      <c r="F132" s="124">
        <v>30</v>
      </c>
      <c r="G132" s="124" t="s">
        <v>443</v>
      </c>
      <c r="H132" s="124" t="s">
        <v>413</v>
      </c>
      <c r="I132" s="125">
        <v>4</v>
      </c>
      <c r="J132" s="121">
        <f>SUM(K132:N132)</f>
        <v>0.14019675925925923</v>
      </c>
      <c r="K132" s="126">
        <v>0.03163194444444444</v>
      </c>
      <c r="L132" s="126">
        <v>0.0337037037037037</v>
      </c>
      <c r="M132" s="126">
        <v>0.03832175925925926</v>
      </c>
      <c r="N132" s="126">
        <v>0.03653935185185185</v>
      </c>
      <c r="O132" s="127">
        <f>MIN(K132:N132)</f>
        <v>0.03163194444444444</v>
      </c>
      <c r="P132" s="127">
        <f>AVERAGE(K132:N132)</f>
        <v>0.03504918981481481</v>
      </c>
      <c r="Q132" s="5"/>
      <c r="R132" s="5"/>
      <c r="S132" s="92"/>
      <c r="T132" s="92"/>
    </row>
    <row r="133" spans="1:20" ht="12.75">
      <c r="A133" s="123">
        <v>22</v>
      </c>
      <c r="B133" s="123">
        <v>224</v>
      </c>
      <c r="C133" s="124" t="s">
        <v>145</v>
      </c>
      <c r="D133" s="124" t="s">
        <v>444</v>
      </c>
      <c r="E133" s="124"/>
      <c r="F133" s="124">
        <v>30</v>
      </c>
      <c r="G133" s="124" t="s">
        <v>445</v>
      </c>
      <c r="H133" s="124" t="s">
        <v>446</v>
      </c>
      <c r="I133" s="125">
        <v>4</v>
      </c>
      <c r="J133" s="121">
        <f>SUM(K133:N133)</f>
        <v>0.14082175925925924</v>
      </c>
      <c r="K133" s="126">
        <v>0.030416666666666665</v>
      </c>
      <c r="L133" s="126">
        <v>0.03293981481481481</v>
      </c>
      <c r="M133" s="126">
        <v>0.03804398148148148</v>
      </c>
      <c r="N133" s="126">
        <v>0.039421296296296295</v>
      </c>
      <c r="O133" s="127">
        <f>MIN(K133:N133)</f>
        <v>0.030416666666666665</v>
      </c>
      <c r="P133" s="127">
        <f>AVERAGE(K133:N133)</f>
        <v>0.03520543981481481</v>
      </c>
      <c r="Q133" s="5"/>
      <c r="R133" s="5"/>
      <c r="S133" s="92"/>
      <c r="T133" s="92"/>
    </row>
    <row r="134" spans="1:20" ht="12.75">
      <c r="A134" s="123">
        <v>23</v>
      </c>
      <c r="B134" s="123">
        <v>213</v>
      </c>
      <c r="C134" s="124" t="s">
        <v>146</v>
      </c>
      <c r="D134" s="124" t="s">
        <v>447</v>
      </c>
      <c r="E134" s="124"/>
      <c r="F134" s="124">
        <v>23</v>
      </c>
      <c r="G134" s="124" t="s">
        <v>14</v>
      </c>
      <c r="H134" s="124" t="s">
        <v>203</v>
      </c>
      <c r="I134" s="125">
        <v>4</v>
      </c>
      <c r="J134" s="121">
        <f>SUM(K134:N134)</f>
        <v>0.14663194444444444</v>
      </c>
      <c r="K134" s="126">
        <v>0.02980324074074074</v>
      </c>
      <c r="L134" s="126">
        <v>0.03090277777777778</v>
      </c>
      <c r="M134" s="126">
        <v>0.032997685185185185</v>
      </c>
      <c r="N134" s="126">
        <v>0.05292824074074074</v>
      </c>
      <c r="O134" s="127">
        <f>MIN(K134:N134)</f>
        <v>0.02980324074074074</v>
      </c>
      <c r="P134" s="127">
        <f>AVERAGE(K134:N134)</f>
        <v>0.03665798611111111</v>
      </c>
      <c r="Q134" s="5"/>
      <c r="R134" s="5"/>
      <c r="S134" s="92"/>
      <c r="T134" s="92"/>
    </row>
    <row r="135" spans="1:20" ht="12.75">
      <c r="A135" s="123">
        <v>24</v>
      </c>
      <c r="B135" s="123">
        <v>204</v>
      </c>
      <c r="C135" s="124" t="s">
        <v>147</v>
      </c>
      <c r="D135" s="124" t="s">
        <v>448</v>
      </c>
      <c r="E135" s="124"/>
      <c r="F135" s="124">
        <v>29</v>
      </c>
      <c r="G135" s="124" t="s">
        <v>449</v>
      </c>
      <c r="H135" s="124" t="s">
        <v>446</v>
      </c>
      <c r="I135" s="125">
        <v>4</v>
      </c>
      <c r="J135" s="121">
        <f>SUM(K135:N135)</f>
        <v>0.14672453703703706</v>
      </c>
      <c r="K135" s="126">
        <v>0.03263888888888889</v>
      </c>
      <c r="L135" s="126">
        <v>0.033136574074074075</v>
      </c>
      <c r="M135" s="126">
        <v>0.03758101851851852</v>
      </c>
      <c r="N135" s="126">
        <v>0.043368055555555556</v>
      </c>
      <c r="O135" s="127">
        <f>MIN(K135:N135)</f>
        <v>0.03263888888888889</v>
      </c>
      <c r="P135" s="127">
        <f>AVERAGE(K135:N135)</f>
        <v>0.036681134259259264</v>
      </c>
      <c r="Q135" s="5"/>
      <c r="R135" s="5"/>
      <c r="S135" s="92"/>
      <c r="T135" s="92"/>
    </row>
    <row r="136" spans="1:20" ht="12.75">
      <c r="A136" s="123">
        <v>25</v>
      </c>
      <c r="B136" s="123">
        <v>462</v>
      </c>
      <c r="C136" s="124" t="s">
        <v>148</v>
      </c>
      <c r="D136" s="124" t="s">
        <v>450</v>
      </c>
      <c r="E136" s="124"/>
      <c r="F136" s="124">
        <v>48</v>
      </c>
      <c r="G136" s="124"/>
      <c r="H136" s="124" t="s">
        <v>203</v>
      </c>
      <c r="I136" s="125">
        <v>4</v>
      </c>
      <c r="J136" s="121">
        <f>SUM(K136:N136)</f>
        <v>0.14781249999999999</v>
      </c>
      <c r="K136" s="126">
        <v>0.03310185185185185</v>
      </c>
      <c r="L136" s="126">
        <v>0.034942129629629635</v>
      </c>
      <c r="M136" s="126">
        <v>0.03788194444444444</v>
      </c>
      <c r="N136" s="126">
        <v>0.04188657407407407</v>
      </c>
      <c r="O136" s="127">
        <f>MIN(K136:N136)</f>
        <v>0.03310185185185185</v>
      </c>
      <c r="P136" s="127">
        <f>AVERAGE(K136:N136)</f>
        <v>0.036953124999999996</v>
      </c>
      <c r="Q136" s="5"/>
      <c r="R136" s="5"/>
      <c r="S136" s="92"/>
      <c r="T136" s="92"/>
    </row>
    <row r="137" spans="1:20" ht="12.75">
      <c r="A137" s="123">
        <v>26</v>
      </c>
      <c r="B137" s="123">
        <v>219</v>
      </c>
      <c r="C137" s="124" t="s">
        <v>149</v>
      </c>
      <c r="D137" s="124" t="s">
        <v>451</v>
      </c>
      <c r="E137" s="124"/>
      <c r="F137" s="124">
        <v>22</v>
      </c>
      <c r="G137" s="124" t="s">
        <v>452</v>
      </c>
      <c r="H137" s="124" t="s">
        <v>225</v>
      </c>
      <c r="I137" s="125">
        <v>4</v>
      </c>
      <c r="J137" s="121">
        <f>SUM(K137:N137)</f>
        <v>0.14857638888888888</v>
      </c>
      <c r="K137" s="126">
        <v>0.03236111111111111</v>
      </c>
      <c r="L137" s="126">
        <v>0.034756944444444444</v>
      </c>
      <c r="M137" s="126">
        <v>0.038969907407407404</v>
      </c>
      <c r="N137" s="126">
        <v>0.04248842592592592</v>
      </c>
      <c r="O137" s="127">
        <f>MIN(K137:N137)</f>
        <v>0.03236111111111111</v>
      </c>
      <c r="P137" s="127">
        <f>AVERAGE(K137:N137)</f>
        <v>0.03714409722222222</v>
      </c>
      <c r="Q137" s="5"/>
      <c r="R137" s="5"/>
      <c r="S137" s="92"/>
      <c r="T137" s="92"/>
    </row>
    <row r="138" spans="1:20" ht="12.75">
      <c r="A138" s="123">
        <v>27</v>
      </c>
      <c r="B138" s="123">
        <v>458</v>
      </c>
      <c r="C138" s="124" t="s">
        <v>150</v>
      </c>
      <c r="D138" s="124" t="s">
        <v>536</v>
      </c>
      <c r="E138" s="124"/>
      <c r="F138" s="124">
        <v>29</v>
      </c>
      <c r="G138" s="124" t="s">
        <v>409</v>
      </c>
      <c r="H138" s="124" t="s">
        <v>203</v>
      </c>
      <c r="I138" s="125">
        <v>4</v>
      </c>
      <c r="J138" s="121">
        <f>SUM(K138:N138)</f>
        <v>0.15165509259259258</v>
      </c>
      <c r="K138" s="126">
        <v>0.031504629629629625</v>
      </c>
      <c r="L138" s="126">
        <v>0.035590277777777776</v>
      </c>
      <c r="M138" s="126">
        <v>0.038738425925925926</v>
      </c>
      <c r="N138" s="126">
        <v>0.04582175925925926</v>
      </c>
      <c r="O138" s="127">
        <f>MIN(K138:N138)</f>
        <v>0.031504629629629625</v>
      </c>
      <c r="P138" s="127">
        <f>AVERAGE(K138:N138)</f>
        <v>0.037913773148148144</v>
      </c>
      <c r="Q138" s="5"/>
      <c r="R138" s="5"/>
      <c r="S138" s="92"/>
      <c r="T138" s="92"/>
    </row>
    <row r="139" spans="1:20" ht="12.75">
      <c r="A139" s="123">
        <v>28</v>
      </c>
      <c r="B139" s="123">
        <v>207</v>
      </c>
      <c r="C139" s="124" t="s">
        <v>151</v>
      </c>
      <c r="D139" s="124" t="s">
        <v>453</v>
      </c>
      <c r="E139" s="124" t="s">
        <v>440</v>
      </c>
      <c r="F139" s="124">
        <v>38</v>
      </c>
      <c r="G139" s="124" t="s">
        <v>454</v>
      </c>
      <c r="H139" s="124" t="s">
        <v>455</v>
      </c>
      <c r="I139" s="125">
        <v>4</v>
      </c>
      <c r="J139" s="121">
        <f>SUM(K139:N139)</f>
        <v>0.1524074074074074</v>
      </c>
      <c r="K139" s="126">
        <v>0.03606481481481481</v>
      </c>
      <c r="L139" s="126">
        <v>0.03516203703703704</v>
      </c>
      <c r="M139" s="126">
        <v>0.038564814814814816</v>
      </c>
      <c r="N139" s="126">
        <v>0.04261574074074074</v>
      </c>
      <c r="O139" s="127">
        <f>MIN(K139:N139)</f>
        <v>0.03516203703703704</v>
      </c>
      <c r="P139" s="127">
        <f>AVERAGE(K139:N139)</f>
        <v>0.03810185185185185</v>
      </c>
      <c r="Q139" s="5"/>
      <c r="R139" s="5"/>
      <c r="S139" s="92"/>
      <c r="T139" s="92"/>
    </row>
    <row r="140" spans="1:20" ht="12.75">
      <c r="A140" s="123">
        <v>29</v>
      </c>
      <c r="B140" s="123">
        <v>461</v>
      </c>
      <c r="C140" s="124" t="s">
        <v>152</v>
      </c>
      <c r="D140" s="124" t="s">
        <v>456</v>
      </c>
      <c r="E140" s="124"/>
      <c r="F140" s="124">
        <v>30</v>
      </c>
      <c r="G140" s="124" t="s">
        <v>457</v>
      </c>
      <c r="H140" s="124" t="s">
        <v>203</v>
      </c>
      <c r="I140" s="125">
        <v>4</v>
      </c>
      <c r="J140" s="121">
        <f>SUM(K140:N140)</f>
        <v>0.15362268518518518</v>
      </c>
      <c r="K140" s="126">
        <v>0.031435185185185184</v>
      </c>
      <c r="L140" s="126">
        <v>0.034131944444444444</v>
      </c>
      <c r="M140" s="126">
        <v>0.04074074074074074</v>
      </c>
      <c r="N140" s="126">
        <v>0.04731481481481481</v>
      </c>
      <c r="O140" s="127">
        <f>MIN(K140:N140)</f>
        <v>0.031435185185185184</v>
      </c>
      <c r="P140" s="127">
        <f>AVERAGE(K140:N140)</f>
        <v>0.038405671296296295</v>
      </c>
      <c r="Q140" s="5"/>
      <c r="R140" s="5"/>
      <c r="S140" s="92"/>
      <c r="T140" s="92"/>
    </row>
    <row r="141" spans="1:20" ht="12.75">
      <c r="A141" s="123">
        <v>30</v>
      </c>
      <c r="B141" s="123">
        <v>235</v>
      </c>
      <c r="C141" s="124" t="s">
        <v>153</v>
      </c>
      <c r="D141" s="124" t="s">
        <v>458</v>
      </c>
      <c r="E141" s="124" t="s">
        <v>232</v>
      </c>
      <c r="F141" s="124">
        <v>27</v>
      </c>
      <c r="G141" s="124" t="s">
        <v>459</v>
      </c>
      <c r="H141" s="124" t="s">
        <v>203</v>
      </c>
      <c r="I141" s="125">
        <v>4</v>
      </c>
      <c r="J141" s="121">
        <f>SUM(K141:N141)</f>
        <v>0.15681712962962965</v>
      </c>
      <c r="K141" s="126">
        <v>0.03416666666666667</v>
      </c>
      <c r="L141" s="126">
        <v>0.03721064814814815</v>
      </c>
      <c r="M141" s="126">
        <v>0.04197916666666667</v>
      </c>
      <c r="N141" s="126">
        <v>0.04346064814814815</v>
      </c>
      <c r="O141" s="127">
        <f>MIN(K141:N141)</f>
        <v>0.03416666666666667</v>
      </c>
      <c r="P141" s="127">
        <f>AVERAGE(K141:N141)</f>
        <v>0.03920428240740741</v>
      </c>
      <c r="Q141" s="5"/>
      <c r="R141" s="5"/>
      <c r="S141" s="92"/>
      <c r="T141" s="92"/>
    </row>
    <row r="142" spans="1:20" ht="12.75">
      <c r="A142" s="123">
        <v>31</v>
      </c>
      <c r="B142" s="123">
        <v>222</v>
      </c>
      <c r="C142" s="124" t="s">
        <v>154</v>
      </c>
      <c r="D142" s="124" t="s">
        <v>460</v>
      </c>
      <c r="E142" s="124" t="s">
        <v>461</v>
      </c>
      <c r="F142" s="124">
        <v>29</v>
      </c>
      <c r="G142" s="124" t="s">
        <v>462</v>
      </c>
      <c r="H142" s="124" t="s">
        <v>463</v>
      </c>
      <c r="I142" s="125">
        <v>4</v>
      </c>
      <c r="J142" s="121">
        <f>SUM(K142:N142)</f>
        <v>0.15917824074074075</v>
      </c>
      <c r="K142" s="126">
        <v>0.03550925925925926</v>
      </c>
      <c r="L142" s="126">
        <v>0.036631944444444446</v>
      </c>
      <c r="M142" s="126">
        <v>0.04116898148148148</v>
      </c>
      <c r="N142" s="126">
        <v>0.04586805555555556</v>
      </c>
      <c r="O142" s="127">
        <f>MIN(K142:N142)</f>
        <v>0.03550925925925926</v>
      </c>
      <c r="P142" s="127">
        <f>AVERAGE(K142:N142)</f>
        <v>0.039794560185185186</v>
      </c>
      <c r="Q142" s="5"/>
      <c r="R142" s="5"/>
      <c r="S142" s="92"/>
      <c r="T142" s="92"/>
    </row>
    <row r="143" spans="1:20" ht="12.75">
      <c r="A143" s="123">
        <v>32</v>
      </c>
      <c r="B143" s="123">
        <v>232</v>
      </c>
      <c r="C143" s="124" t="s">
        <v>155</v>
      </c>
      <c r="D143" s="124" t="s">
        <v>464</v>
      </c>
      <c r="E143" s="124"/>
      <c r="F143" s="124">
        <v>36</v>
      </c>
      <c r="G143" s="124" t="s">
        <v>465</v>
      </c>
      <c r="H143" s="124" t="s">
        <v>203</v>
      </c>
      <c r="I143" s="125">
        <v>4</v>
      </c>
      <c r="J143" s="121">
        <f>SUM(K143:N143)</f>
        <v>0.16458333333333333</v>
      </c>
      <c r="K143" s="126">
        <v>0.03339120370370371</v>
      </c>
      <c r="L143" s="126">
        <v>0.03841435185185185</v>
      </c>
      <c r="M143" s="126">
        <v>0.04497685185185185</v>
      </c>
      <c r="N143" s="126">
        <v>0.04780092592592592</v>
      </c>
      <c r="O143" s="127">
        <f>MIN(K143:N143)</f>
        <v>0.03339120370370371</v>
      </c>
      <c r="P143" s="127">
        <f>AVERAGE(K143:N143)</f>
        <v>0.04114583333333333</v>
      </c>
      <c r="Q143" s="5"/>
      <c r="R143" s="5"/>
      <c r="S143" s="92"/>
      <c r="T143" s="92"/>
    </row>
    <row r="144" spans="1:20" ht="12.75">
      <c r="A144" s="123">
        <v>33</v>
      </c>
      <c r="B144" s="123">
        <v>211</v>
      </c>
      <c r="C144" s="124" t="s">
        <v>156</v>
      </c>
      <c r="D144" s="124" t="s">
        <v>466</v>
      </c>
      <c r="E144" s="124"/>
      <c r="F144" s="124">
        <v>30</v>
      </c>
      <c r="G144" s="124" t="s">
        <v>467</v>
      </c>
      <c r="H144" s="124" t="s">
        <v>468</v>
      </c>
      <c r="I144" s="125">
        <v>4</v>
      </c>
      <c r="J144" s="121">
        <f>SUM(K144:N144)</f>
        <v>0.16792824074074075</v>
      </c>
      <c r="K144" s="126">
        <v>0.035</v>
      </c>
      <c r="L144" s="126">
        <v>0.03740740740740741</v>
      </c>
      <c r="M144" s="126">
        <v>0.042164351851851856</v>
      </c>
      <c r="N144" s="126">
        <v>0.05335648148148148</v>
      </c>
      <c r="O144" s="127">
        <f>MIN(K144:N144)</f>
        <v>0.035</v>
      </c>
      <c r="P144" s="127">
        <f>AVERAGE(K144:N144)</f>
        <v>0.04198206018518519</v>
      </c>
      <c r="Q144" s="5"/>
      <c r="R144" s="5"/>
      <c r="S144" s="92"/>
      <c r="T144" s="92"/>
    </row>
    <row r="145" spans="1:20" ht="12.75">
      <c r="A145" s="123">
        <v>34</v>
      </c>
      <c r="B145" s="123">
        <v>459</v>
      </c>
      <c r="C145" s="124" t="s">
        <v>157</v>
      </c>
      <c r="D145" s="124" t="s">
        <v>469</v>
      </c>
      <c r="E145" s="124"/>
      <c r="F145" s="124">
        <v>32</v>
      </c>
      <c r="G145" s="124" t="s">
        <v>457</v>
      </c>
      <c r="H145" s="124" t="s">
        <v>203</v>
      </c>
      <c r="I145" s="125">
        <v>4</v>
      </c>
      <c r="J145" s="121">
        <f>SUM(K145:N145)</f>
        <v>0.20586805555555554</v>
      </c>
      <c r="K145" s="126">
        <v>0.034861111111111114</v>
      </c>
      <c r="L145" s="126">
        <v>0.03934027777777777</v>
      </c>
      <c r="M145" s="126">
        <v>0.04574074074074074</v>
      </c>
      <c r="N145" s="126">
        <v>0.08592592592592592</v>
      </c>
      <c r="O145" s="127">
        <f>MIN(K145:N145)</f>
        <v>0.034861111111111114</v>
      </c>
      <c r="P145" s="127">
        <f>AVERAGE(K145:N145)</f>
        <v>0.051467013888888885</v>
      </c>
      <c r="Q145" s="5"/>
      <c r="R145" s="5"/>
      <c r="S145" s="92"/>
      <c r="T145" s="92"/>
    </row>
    <row r="146" spans="1:20" ht="12.75">
      <c r="A146" s="123">
        <v>35</v>
      </c>
      <c r="B146" s="123">
        <v>215</v>
      </c>
      <c r="C146" s="124" t="s">
        <v>158</v>
      </c>
      <c r="D146" s="124" t="s">
        <v>470</v>
      </c>
      <c r="E146" s="124" t="s">
        <v>471</v>
      </c>
      <c r="F146" s="124">
        <v>53</v>
      </c>
      <c r="G146" s="124" t="s">
        <v>472</v>
      </c>
      <c r="H146" s="124" t="s">
        <v>203</v>
      </c>
      <c r="I146" s="125">
        <v>4</v>
      </c>
      <c r="J146" s="121">
        <f>SUM(K146:N146)</f>
        <v>0.256087962962963</v>
      </c>
      <c r="K146" s="126">
        <v>0.04168981481481482</v>
      </c>
      <c r="L146" s="126">
        <v>0.06010416666666666</v>
      </c>
      <c r="M146" s="126">
        <v>0.07306712962962963</v>
      </c>
      <c r="N146" s="126">
        <v>0.08122685185185186</v>
      </c>
      <c r="O146" s="127">
        <f>MIN(K146:N146)</f>
        <v>0.04168981481481482</v>
      </c>
      <c r="P146" s="127">
        <f>AVERAGE(K146:N146)</f>
        <v>0.06402199074074075</v>
      </c>
      <c r="Q146" s="5"/>
      <c r="R146" s="5"/>
      <c r="S146" s="92"/>
      <c r="T146" s="92"/>
    </row>
    <row r="147" spans="1:20" ht="12.75">
      <c r="A147" s="123" t="s">
        <v>547</v>
      </c>
      <c r="B147" s="123">
        <v>236</v>
      </c>
      <c r="C147" s="124" t="s">
        <v>159</v>
      </c>
      <c r="D147" s="124" t="s">
        <v>473</v>
      </c>
      <c r="E147" s="124"/>
      <c r="F147" s="124">
        <v>26</v>
      </c>
      <c r="G147" s="124" t="s">
        <v>537</v>
      </c>
      <c r="H147" s="124" t="s">
        <v>203</v>
      </c>
      <c r="I147" s="125">
        <v>3</v>
      </c>
      <c r="J147" s="121">
        <f>SUM(K147:N147)</f>
        <v>0.08989583333333333</v>
      </c>
      <c r="K147" s="126">
        <v>0.027627314814814813</v>
      </c>
      <c r="L147" s="126">
        <v>0.02952546296296296</v>
      </c>
      <c r="M147" s="126">
        <v>0.03274305555555555</v>
      </c>
      <c r="N147" s="123"/>
      <c r="O147" s="127">
        <f>MIN(K147:N147)</f>
        <v>0.027627314814814813</v>
      </c>
      <c r="P147" s="127">
        <f>AVERAGE(K147:N147)</f>
        <v>0.029965277777777775</v>
      </c>
      <c r="Q147" s="5"/>
      <c r="R147" s="5"/>
      <c r="S147" s="92"/>
      <c r="T147" s="92"/>
    </row>
    <row r="148" spans="1:20" ht="12.75">
      <c r="A148" s="123" t="s">
        <v>547</v>
      </c>
      <c r="B148" s="123">
        <v>202</v>
      </c>
      <c r="C148" s="124" t="s">
        <v>160</v>
      </c>
      <c r="D148" s="124" t="s">
        <v>474</v>
      </c>
      <c r="E148" s="124"/>
      <c r="F148" s="124">
        <v>29</v>
      </c>
      <c r="G148" s="124" t="s">
        <v>475</v>
      </c>
      <c r="H148" s="124" t="s">
        <v>203</v>
      </c>
      <c r="I148" s="125">
        <v>3</v>
      </c>
      <c r="J148" s="121">
        <f>SUM(K148:N148)</f>
        <v>0.11202546296296295</v>
      </c>
      <c r="K148" s="126">
        <v>0.03305555555555555</v>
      </c>
      <c r="L148" s="126">
        <v>0.035451388888888886</v>
      </c>
      <c r="M148" s="126">
        <v>0.04351851851851852</v>
      </c>
      <c r="N148" s="123"/>
      <c r="O148" s="127">
        <f>MIN(K148:N148)</f>
        <v>0.03305555555555555</v>
      </c>
      <c r="P148" s="127">
        <f>AVERAGE(K148:N148)</f>
        <v>0.03734182098765432</v>
      </c>
      <c r="Q148" s="5"/>
      <c r="R148" s="5"/>
      <c r="S148" s="92"/>
      <c r="T148" s="92"/>
    </row>
    <row r="149" spans="1:20" ht="12.75">
      <c r="A149" s="123" t="s">
        <v>547</v>
      </c>
      <c r="B149" s="123">
        <v>241</v>
      </c>
      <c r="C149" s="124" t="s">
        <v>161</v>
      </c>
      <c r="D149" s="124" t="s">
        <v>538</v>
      </c>
      <c r="E149" s="124"/>
      <c r="F149" s="124">
        <v>21</v>
      </c>
      <c r="G149" s="124" t="s">
        <v>539</v>
      </c>
      <c r="H149" s="124" t="s">
        <v>203</v>
      </c>
      <c r="I149" s="125">
        <v>3</v>
      </c>
      <c r="J149" s="121">
        <f>SUM(K149:N149)</f>
        <v>0.11372685185185186</v>
      </c>
      <c r="K149" s="126">
        <v>0.03290509259259259</v>
      </c>
      <c r="L149" s="126">
        <v>0.0375</v>
      </c>
      <c r="M149" s="126">
        <v>0.04332175925925926</v>
      </c>
      <c r="N149" s="123"/>
      <c r="O149" s="127">
        <f>MIN(K149:N149)</f>
        <v>0.03290509259259259</v>
      </c>
      <c r="P149" s="127">
        <f>AVERAGE(K149:N149)</f>
        <v>0.03790895061728395</v>
      </c>
      <c r="Q149" s="5"/>
      <c r="R149" s="5"/>
      <c r="S149" s="92"/>
      <c r="T149" s="92"/>
    </row>
    <row r="150" spans="1:20" ht="12.75">
      <c r="A150" s="123" t="s">
        <v>547</v>
      </c>
      <c r="B150" s="123">
        <v>250</v>
      </c>
      <c r="C150" s="124" t="s">
        <v>162</v>
      </c>
      <c r="D150" s="124" t="s">
        <v>476</v>
      </c>
      <c r="E150" s="124"/>
      <c r="F150" s="124">
        <v>26</v>
      </c>
      <c r="G150" s="124" t="s">
        <v>423</v>
      </c>
      <c r="H150" s="124" t="s">
        <v>203</v>
      </c>
      <c r="I150" s="125">
        <v>3</v>
      </c>
      <c r="J150" s="121">
        <f>SUM(K150:N150)</f>
        <v>0.13472222222222222</v>
      </c>
      <c r="K150" s="126">
        <v>0.03712962962962963</v>
      </c>
      <c r="L150" s="126">
        <v>0.041840277777777775</v>
      </c>
      <c r="M150" s="126">
        <v>0.05575231481481482</v>
      </c>
      <c r="N150" s="123"/>
      <c r="O150" s="127">
        <f>MIN(K150:N150)</f>
        <v>0.03712962962962963</v>
      </c>
      <c r="P150" s="127">
        <f>AVERAGE(K150:N150)</f>
        <v>0.0449074074074074</v>
      </c>
      <c r="Q150" s="5"/>
      <c r="R150" s="5"/>
      <c r="S150" s="92"/>
      <c r="T150" s="92"/>
    </row>
    <row r="151" spans="1:20" ht="12.75">
      <c r="A151" s="123" t="s">
        <v>547</v>
      </c>
      <c r="B151" s="123">
        <v>212</v>
      </c>
      <c r="C151" s="124" t="s">
        <v>163</v>
      </c>
      <c r="D151" s="124" t="s">
        <v>478</v>
      </c>
      <c r="E151" s="124" t="s">
        <v>189</v>
      </c>
      <c r="F151" s="124">
        <v>33</v>
      </c>
      <c r="G151" s="124" t="s">
        <v>342</v>
      </c>
      <c r="H151" s="124" t="s">
        <v>203</v>
      </c>
      <c r="I151" s="125">
        <v>3</v>
      </c>
      <c r="J151" s="121">
        <f>SUM(K151:N151)</f>
        <v>0.15042824074074074</v>
      </c>
      <c r="K151" s="126">
        <v>0.03935185185185185</v>
      </c>
      <c r="L151" s="126">
        <v>0.047731481481481486</v>
      </c>
      <c r="M151" s="126">
        <v>0.0633449074074074</v>
      </c>
      <c r="N151" s="123"/>
      <c r="O151" s="127">
        <f>MIN(K151:N151)</f>
        <v>0.03935185185185185</v>
      </c>
      <c r="P151" s="127">
        <f>AVERAGE(K151:N151)</f>
        <v>0.05014274691358025</v>
      </c>
      <c r="Q151" s="5"/>
      <c r="R151" s="5"/>
      <c r="S151" s="92"/>
      <c r="T151" s="92"/>
    </row>
    <row r="152" spans="1:20" ht="12.75">
      <c r="A152" s="123" t="s">
        <v>547</v>
      </c>
      <c r="B152" s="123">
        <v>230</v>
      </c>
      <c r="C152" s="124" t="s">
        <v>164</v>
      </c>
      <c r="D152" s="124" t="s">
        <v>479</v>
      </c>
      <c r="E152" s="124"/>
      <c r="F152" s="124">
        <v>23</v>
      </c>
      <c r="G152" s="124" t="s">
        <v>480</v>
      </c>
      <c r="H152" s="124" t="s">
        <v>203</v>
      </c>
      <c r="I152" s="125">
        <v>2</v>
      </c>
      <c r="J152" s="121">
        <f>SUM(K152:N152)</f>
        <v>0.06753472222222223</v>
      </c>
      <c r="K152" s="126">
        <v>0.032060185185185185</v>
      </c>
      <c r="L152" s="126">
        <v>0.03547453703703704</v>
      </c>
      <c r="M152" s="123"/>
      <c r="N152" s="123"/>
      <c r="O152" s="127">
        <f>MIN(K152:N152)</f>
        <v>0.032060185185185185</v>
      </c>
      <c r="P152" s="127">
        <f>AVERAGE(K152:N152)</f>
        <v>0.033767361111111116</v>
      </c>
      <c r="Q152" s="5"/>
      <c r="R152" s="5"/>
      <c r="S152" s="92"/>
      <c r="T152" s="92"/>
    </row>
    <row r="153" spans="1:20" ht="12.75">
      <c r="A153" s="123" t="s">
        <v>547</v>
      </c>
      <c r="B153" s="123">
        <v>463</v>
      </c>
      <c r="C153" s="124" t="s">
        <v>165</v>
      </c>
      <c r="D153" s="124"/>
      <c r="E153" s="124" t="s">
        <v>540</v>
      </c>
      <c r="F153" s="124">
        <v>14</v>
      </c>
      <c r="G153" s="124"/>
      <c r="H153" s="124" t="s">
        <v>203</v>
      </c>
      <c r="I153" s="125">
        <v>2</v>
      </c>
      <c r="J153" s="121">
        <f>SUM(K153:N153)</f>
        <v>0.09065972222222221</v>
      </c>
      <c r="K153" s="126">
        <v>0.05295138888888889</v>
      </c>
      <c r="L153" s="126">
        <v>0.03770833333333333</v>
      </c>
      <c r="M153" s="123"/>
      <c r="N153" s="123"/>
      <c r="O153" s="127">
        <f>MIN(K153:N153)</f>
        <v>0.03770833333333333</v>
      </c>
      <c r="P153" s="127">
        <f>AVERAGE(K153:N153)</f>
        <v>0.045329861111111105</v>
      </c>
      <c r="Q153" s="5"/>
      <c r="R153" s="5"/>
      <c r="S153" s="92"/>
      <c r="T153" s="92"/>
    </row>
    <row r="154" spans="1:20" ht="12.75">
      <c r="A154" s="123" t="s">
        <v>547</v>
      </c>
      <c r="B154" s="123">
        <v>234</v>
      </c>
      <c r="C154" s="124" t="s">
        <v>166</v>
      </c>
      <c r="D154" s="124" t="s">
        <v>481</v>
      </c>
      <c r="E154" s="124" t="s">
        <v>541</v>
      </c>
      <c r="F154" s="124">
        <v>22</v>
      </c>
      <c r="G154" s="124" t="s">
        <v>482</v>
      </c>
      <c r="H154" s="124" t="s">
        <v>207</v>
      </c>
      <c r="I154" s="125">
        <v>1</v>
      </c>
      <c r="J154" s="121">
        <f>SUM(K154:N154)</f>
        <v>0.03019675925925926</v>
      </c>
      <c r="K154" s="126">
        <v>0.03019675925925926</v>
      </c>
      <c r="L154" s="123"/>
      <c r="M154" s="123"/>
      <c r="N154" s="123"/>
      <c r="O154" s="127">
        <f>MIN(K154:N154)</f>
        <v>0.03019675925925926</v>
      </c>
      <c r="P154" s="127">
        <f>AVERAGE(K154:N154)</f>
        <v>0.03019675925925926</v>
      </c>
      <c r="Q154" s="5"/>
      <c r="R154" s="5"/>
      <c r="S154" s="92"/>
      <c r="T154" s="92"/>
    </row>
    <row r="155" spans="1:20" ht="12.75">
      <c r="A155" s="123" t="s">
        <v>547</v>
      </c>
      <c r="B155" s="123">
        <v>242</v>
      </c>
      <c r="C155" s="124" t="s">
        <v>167</v>
      </c>
      <c r="D155" s="124" t="s">
        <v>483</v>
      </c>
      <c r="E155" s="124" t="s">
        <v>205</v>
      </c>
      <c r="F155" s="124">
        <v>22</v>
      </c>
      <c r="G155" s="124" t="s">
        <v>484</v>
      </c>
      <c r="H155" s="124" t="s">
        <v>207</v>
      </c>
      <c r="I155" s="125">
        <v>1</v>
      </c>
      <c r="J155" s="121">
        <f>SUM(K155:N155)</f>
        <v>0.033553240740740745</v>
      </c>
      <c r="K155" s="126">
        <v>0.033553240740740745</v>
      </c>
      <c r="L155" s="123"/>
      <c r="M155" s="123"/>
      <c r="N155" s="123"/>
      <c r="O155" s="127">
        <f>MIN(K155:N155)</f>
        <v>0.033553240740740745</v>
      </c>
      <c r="P155" s="127">
        <f>AVERAGE(K155:N155)</f>
        <v>0.033553240740740745</v>
      </c>
      <c r="Q155" s="5"/>
      <c r="R155" s="5"/>
      <c r="S155" s="92"/>
      <c r="T155" s="92"/>
    </row>
    <row r="156" spans="1:20" ht="12.75">
      <c r="A156" s="123" t="s">
        <v>547</v>
      </c>
      <c r="B156" s="123">
        <v>465</v>
      </c>
      <c r="C156" s="124" t="s">
        <v>168</v>
      </c>
      <c r="D156" s="124"/>
      <c r="E156" s="124"/>
      <c r="F156" s="124">
        <v>43</v>
      </c>
      <c r="G156" s="124"/>
      <c r="H156" s="124" t="s">
        <v>203</v>
      </c>
      <c r="I156" s="125">
        <v>1</v>
      </c>
      <c r="J156" s="121">
        <f>SUM(K156:N156)</f>
        <v>0.038622685185185184</v>
      </c>
      <c r="K156" s="126">
        <v>0.038622685185185184</v>
      </c>
      <c r="L156" s="123"/>
      <c r="M156" s="123"/>
      <c r="N156" s="123"/>
      <c r="O156" s="127">
        <f>MIN(K156:N156)</f>
        <v>0.038622685185185184</v>
      </c>
      <c r="P156" s="127">
        <f>AVERAGE(K156:N156)</f>
        <v>0.038622685185185184</v>
      </c>
      <c r="Q156" s="5"/>
      <c r="R156" s="5"/>
      <c r="S156" s="92"/>
      <c r="T156" s="92"/>
    </row>
    <row r="157" spans="1:20" ht="12.75">
      <c r="A157" s="128"/>
      <c r="B157" s="128"/>
      <c r="C157" s="129"/>
      <c r="D157" s="129"/>
      <c r="E157" s="129"/>
      <c r="F157" s="129"/>
      <c r="G157" s="129"/>
      <c r="H157" s="129"/>
      <c r="I157" s="130"/>
      <c r="J157" s="91"/>
      <c r="K157" s="132"/>
      <c r="L157" s="128"/>
      <c r="M157" s="128"/>
      <c r="N157" s="128"/>
      <c r="O157" s="133"/>
      <c r="P157" s="133"/>
      <c r="Q157" s="5"/>
      <c r="R157" s="5"/>
      <c r="S157" s="92"/>
      <c r="T157" s="92"/>
    </row>
    <row r="158" spans="1:18" s="120" customFormat="1" ht="14.25">
      <c r="A158" s="137" t="s">
        <v>29</v>
      </c>
      <c r="B158" s="119"/>
      <c r="F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1:16" s="6" customFormat="1" ht="12.75">
      <c r="A159" s="27" t="s">
        <v>0</v>
      </c>
      <c r="B159" s="27" t="s">
        <v>23</v>
      </c>
      <c r="C159" s="27" t="s">
        <v>19</v>
      </c>
      <c r="D159" s="27" t="s">
        <v>22</v>
      </c>
      <c r="E159" s="27" t="s">
        <v>1</v>
      </c>
      <c r="F159" s="27" t="s">
        <v>2</v>
      </c>
      <c r="G159" s="27" t="s">
        <v>20</v>
      </c>
      <c r="H159" s="27" t="s">
        <v>3</v>
      </c>
      <c r="I159" s="27" t="s">
        <v>4</v>
      </c>
      <c r="J159" s="27" t="s">
        <v>1406</v>
      </c>
      <c r="K159" s="27" t="s">
        <v>5</v>
      </c>
      <c r="L159" s="27" t="s">
        <v>6</v>
      </c>
      <c r="M159" s="27" t="s">
        <v>7</v>
      </c>
      <c r="N159" s="27" t="s">
        <v>8</v>
      </c>
      <c r="O159" s="27" t="s">
        <v>1407</v>
      </c>
      <c r="P159" s="27" t="s">
        <v>1408</v>
      </c>
    </row>
    <row r="160" spans="1:20" ht="12.75">
      <c r="A160" s="123">
        <v>1</v>
      </c>
      <c r="B160" s="123">
        <v>214</v>
      </c>
      <c r="C160" s="124" t="s">
        <v>169</v>
      </c>
      <c r="D160" s="124" t="s">
        <v>485</v>
      </c>
      <c r="E160" s="124" t="s">
        <v>486</v>
      </c>
      <c r="F160" s="124">
        <v>25</v>
      </c>
      <c r="G160" s="124" t="s">
        <v>487</v>
      </c>
      <c r="H160" s="124" t="s">
        <v>488</v>
      </c>
      <c r="I160" s="125">
        <v>4</v>
      </c>
      <c r="J160" s="121">
        <f>SUM(K160:N160)</f>
        <v>0.15212962962962961</v>
      </c>
      <c r="K160" s="126">
        <v>0.03534722222222222</v>
      </c>
      <c r="L160" s="126">
        <v>0.036412037037037034</v>
      </c>
      <c r="M160" s="126">
        <v>0.03892361111111111</v>
      </c>
      <c r="N160" s="126">
        <v>0.04144675925925926</v>
      </c>
      <c r="O160" s="127">
        <f>MIN(K160:N160)</f>
        <v>0.03534722222222222</v>
      </c>
      <c r="P160" s="127">
        <f>AVERAGE(K160:N160)</f>
        <v>0.038032407407407404</v>
      </c>
      <c r="Q160" s="5"/>
      <c r="R160" s="5"/>
      <c r="S160" s="92"/>
      <c r="T160" s="92"/>
    </row>
    <row r="161" spans="1:20" ht="12.75">
      <c r="A161" s="123">
        <v>2</v>
      </c>
      <c r="B161" s="123">
        <v>440</v>
      </c>
      <c r="C161" s="124" t="s">
        <v>170</v>
      </c>
      <c r="D161" s="124" t="s">
        <v>489</v>
      </c>
      <c r="E161" s="124"/>
      <c r="F161" s="124">
        <v>21</v>
      </c>
      <c r="G161" s="124" t="s">
        <v>490</v>
      </c>
      <c r="H161" s="124" t="s">
        <v>491</v>
      </c>
      <c r="I161" s="125">
        <v>4</v>
      </c>
      <c r="J161" s="121">
        <f>SUM(K161:N161)</f>
        <v>0.15795138888888888</v>
      </c>
      <c r="K161" s="126">
        <v>0.035277777777777776</v>
      </c>
      <c r="L161" s="126">
        <v>0.03989583333333333</v>
      </c>
      <c r="M161" s="126">
        <v>0.04050925925925926</v>
      </c>
      <c r="N161" s="126">
        <v>0.04226851851851852</v>
      </c>
      <c r="O161" s="127">
        <f>MIN(K161:N161)</f>
        <v>0.035277777777777776</v>
      </c>
      <c r="P161" s="127">
        <f>AVERAGE(K161:N161)</f>
        <v>0.03948784722222222</v>
      </c>
      <c r="Q161" s="5"/>
      <c r="R161" s="5"/>
      <c r="S161" s="92"/>
      <c r="T161" s="92"/>
    </row>
    <row r="162" spans="1:20" ht="12.75">
      <c r="A162" s="123">
        <v>3</v>
      </c>
      <c r="B162" s="123">
        <v>444</v>
      </c>
      <c r="C162" s="124" t="s">
        <v>171</v>
      </c>
      <c r="D162" s="124" t="s">
        <v>492</v>
      </c>
      <c r="E162" s="124" t="s">
        <v>542</v>
      </c>
      <c r="F162" s="124">
        <v>22</v>
      </c>
      <c r="G162" s="124" t="s">
        <v>206</v>
      </c>
      <c r="H162" s="124" t="s">
        <v>203</v>
      </c>
      <c r="I162" s="125">
        <v>4</v>
      </c>
      <c r="J162" s="121">
        <f>SUM(K162:N162)</f>
        <v>0.16658564814814814</v>
      </c>
      <c r="K162" s="126">
        <v>0.03512731481481481</v>
      </c>
      <c r="L162" s="126">
        <v>0.039247685185185184</v>
      </c>
      <c r="M162" s="126">
        <v>0.04572916666666666</v>
      </c>
      <c r="N162" s="126">
        <v>0.046481481481481485</v>
      </c>
      <c r="O162" s="127">
        <f>MIN(K162:N162)</f>
        <v>0.03512731481481481</v>
      </c>
      <c r="P162" s="127">
        <f>AVERAGE(K162:N162)</f>
        <v>0.041646412037037034</v>
      </c>
      <c r="Q162" s="5"/>
      <c r="R162" s="5"/>
      <c r="S162" s="92"/>
      <c r="T162" s="92"/>
    </row>
    <row r="163" spans="1:20" ht="12.75">
      <c r="A163" s="123">
        <v>4</v>
      </c>
      <c r="B163" s="123">
        <v>201</v>
      </c>
      <c r="C163" s="124" t="s">
        <v>172</v>
      </c>
      <c r="D163" s="124" t="s">
        <v>493</v>
      </c>
      <c r="E163" s="124"/>
      <c r="F163" s="124">
        <v>26</v>
      </c>
      <c r="G163" s="124" t="s">
        <v>494</v>
      </c>
      <c r="H163" s="124" t="s">
        <v>203</v>
      </c>
      <c r="I163" s="125">
        <v>4</v>
      </c>
      <c r="J163" s="121">
        <f>SUM(K163:N163)</f>
        <v>0.16827546296296297</v>
      </c>
      <c r="K163" s="126">
        <v>0.03894675925925926</v>
      </c>
      <c r="L163" s="126">
        <v>0.039074074074074074</v>
      </c>
      <c r="M163" s="126">
        <v>0.04412037037037037</v>
      </c>
      <c r="N163" s="126">
        <v>0.046134259259259264</v>
      </c>
      <c r="O163" s="127">
        <f>MIN(K163:N163)</f>
        <v>0.03894675925925926</v>
      </c>
      <c r="P163" s="127">
        <f>AVERAGE(K163:N163)</f>
        <v>0.042068865740740743</v>
      </c>
      <c r="Q163" s="5"/>
      <c r="R163" s="5"/>
      <c r="S163" s="92"/>
      <c r="T163" s="92"/>
    </row>
    <row r="164" spans="1:20" ht="12.75">
      <c r="A164" s="123">
        <v>5</v>
      </c>
      <c r="B164" s="123">
        <v>210</v>
      </c>
      <c r="C164" s="124" t="s">
        <v>173</v>
      </c>
      <c r="D164" s="124" t="s">
        <v>495</v>
      </c>
      <c r="E164" s="124" t="s">
        <v>496</v>
      </c>
      <c r="F164" s="124">
        <v>27</v>
      </c>
      <c r="G164" s="124" t="s">
        <v>477</v>
      </c>
      <c r="H164" s="124" t="s">
        <v>203</v>
      </c>
      <c r="I164" s="125">
        <v>4</v>
      </c>
      <c r="J164" s="121">
        <f>SUM(K164:N164)</f>
        <v>0.16957175925925924</v>
      </c>
      <c r="K164" s="126">
        <v>0.03795138888888889</v>
      </c>
      <c r="L164" s="126">
        <v>0.043506944444444445</v>
      </c>
      <c r="M164" s="126">
        <v>0.04446759259259259</v>
      </c>
      <c r="N164" s="126">
        <v>0.043645833333333335</v>
      </c>
      <c r="O164" s="127">
        <f>MIN(K164:N164)</f>
        <v>0.03795138888888889</v>
      </c>
      <c r="P164" s="127">
        <f>AVERAGE(K164:N164)</f>
        <v>0.04239293981481481</v>
      </c>
      <c r="Q164" s="5"/>
      <c r="R164" s="5"/>
      <c r="S164" s="92"/>
      <c r="T164" s="92"/>
    </row>
    <row r="165" spans="1:20" ht="12.75">
      <c r="A165" s="123">
        <v>6</v>
      </c>
      <c r="B165" s="123">
        <v>200</v>
      </c>
      <c r="C165" s="124" t="s">
        <v>174</v>
      </c>
      <c r="D165" s="124" t="s">
        <v>497</v>
      </c>
      <c r="E165" s="124" t="s">
        <v>205</v>
      </c>
      <c r="F165" s="124">
        <v>24</v>
      </c>
      <c r="G165" s="124" t="s">
        <v>498</v>
      </c>
      <c r="H165" s="124" t="s">
        <v>207</v>
      </c>
      <c r="I165" s="125">
        <v>4</v>
      </c>
      <c r="J165" s="121">
        <f>SUM(K165:N165)</f>
        <v>0.20541666666666666</v>
      </c>
      <c r="K165" s="126">
        <v>0.0422800925925926</v>
      </c>
      <c r="L165" s="126">
        <v>0.04332175925925926</v>
      </c>
      <c r="M165" s="126">
        <v>0.06896990740740741</v>
      </c>
      <c r="N165" s="126">
        <v>0.05084490740740741</v>
      </c>
      <c r="O165" s="127">
        <f>MIN(K165:N165)</f>
        <v>0.0422800925925926</v>
      </c>
      <c r="P165" s="127">
        <f>AVERAGE(K165:N165)</f>
        <v>0.051354166666666666</v>
      </c>
      <c r="Q165" s="5"/>
      <c r="R165" s="5"/>
      <c r="S165" s="92"/>
      <c r="T165" s="92"/>
    </row>
    <row r="166" spans="1:20" ht="12.75">
      <c r="A166" s="123" t="s">
        <v>547</v>
      </c>
      <c r="B166" s="123">
        <v>216</v>
      </c>
      <c r="C166" s="124" t="s">
        <v>175</v>
      </c>
      <c r="D166" s="124" t="s">
        <v>499</v>
      </c>
      <c r="E166" s="124" t="s">
        <v>500</v>
      </c>
      <c r="F166" s="124">
        <v>52</v>
      </c>
      <c r="G166" s="124" t="s">
        <v>501</v>
      </c>
      <c r="H166" s="124" t="s">
        <v>446</v>
      </c>
      <c r="I166" s="125">
        <v>3</v>
      </c>
      <c r="J166" s="121">
        <f>SUM(K166:N166)</f>
        <v>0.15167824074074074</v>
      </c>
      <c r="K166" s="126">
        <v>0.042430555555555555</v>
      </c>
      <c r="L166" s="126">
        <v>0.04967592592592593</v>
      </c>
      <c r="M166" s="126">
        <v>0.05957175925925926</v>
      </c>
      <c r="N166" s="123"/>
      <c r="O166" s="127">
        <f>MIN(K166:N166)</f>
        <v>0.042430555555555555</v>
      </c>
      <c r="P166" s="127">
        <f>AVERAGE(K166:N166)</f>
        <v>0.05055941358024691</v>
      </c>
      <c r="Q166" s="5"/>
      <c r="R166" s="5"/>
      <c r="S166" s="92"/>
      <c r="T166" s="92"/>
    </row>
    <row r="167" spans="1:20" ht="12.75">
      <c r="A167" s="123" t="s">
        <v>547</v>
      </c>
      <c r="B167" s="123">
        <v>443</v>
      </c>
      <c r="C167" s="124" t="s">
        <v>176</v>
      </c>
      <c r="D167" s="124" t="s">
        <v>502</v>
      </c>
      <c r="E167" s="124"/>
      <c r="F167" s="124">
        <v>32</v>
      </c>
      <c r="G167" s="124" t="s">
        <v>477</v>
      </c>
      <c r="H167" s="124" t="s">
        <v>203</v>
      </c>
      <c r="I167" s="125">
        <v>2</v>
      </c>
      <c r="J167" s="121">
        <f>SUM(K167:N167)</f>
        <v>0.07833333333333334</v>
      </c>
      <c r="K167" s="126">
        <v>0.03722222222222222</v>
      </c>
      <c r="L167" s="126">
        <v>0.04111111111111111</v>
      </c>
      <c r="M167" s="123"/>
      <c r="N167" s="123"/>
      <c r="O167" s="127">
        <f>MIN(K167:N167)</f>
        <v>0.03722222222222222</v>
      </c>
      <c r="P167" s="127">
        <f>AVERAGE(K167:N167)</f>
        <v>0.03916666666666667</v>
      </c>
      <c r="Q167" s="5"/>
      <c r="R167" s="5"/>
      <c r="S167" s="92"/>
      <c r="T167" s="92"/>
    </row>
    <row r="168" spans="1:20" ht="12.75">
      <c r="A168" s="123" t="s">
        <v>547</v>
      </c>
      <c r="B168" s="123">
        <v>445</v>
      </c>
      <c r="C168" s="124" t="s">
        <v>177</v>
      </c>
      <c r="D168" s="124" t="s">
        <v>503</v>
      </c>
      <c r="E168" s="124"/>
      <c r="F168" s="124">
        <v>27</v>
      </c>
      <c r="G168" s="124" t="s">
        <v>504</v>
      </c>
      <c r="H168" s="124" t="s">
        <v>505</v>
      </c>
      <c r="I168" s="125">
        <v>2</v>
      </c>
      <c r="J168" s="121">
        <f>SUM(K168:N168)</f>
        <v>0.0945023148148148</v>
      </c>
      <c r="K168" s="126">
        <v>0.042013888888888885</v>
      </c>
      <c r="L168" s="126">
        <v>0.052488425925925924</v>
      </c>
      <c r="M168" s="123"/>
      <c r="N168" s="123"/>
      <c r="O168" s="127">
        <f>MIN(K168:N168)</f>
        <v>0.042013888888888885</v>
      </c>
      <c r="P168" s="127">
        <f>AVERAGE(K168:N168)</f>
        <v>0.0472511574074074</v>
      </c>
      <c r="Q168" s="5"/>
      <c r="R168" s="5"/>
      <c r="S168" s="92"/>
      <c r="T168" s="92"/>
    </row>
    <row r="169" spans="1:20" ht="12.75">
      <c r="A169" s="128"/>
      <c r="B169" s="128"/>
      <c r="C169" s="129"/>
      <c r="D169" s="129"/>
      <c r="E169" s="129"/>
      <c r="F169" s="129"/>
      <c r="G169" s="129"/>
      <c r="H169" s="129"/>
      <c r="I169" s="130"/>
      <c r="J169" s="91"/>
      <c r="K169" s="132"/>
      <c r="L169" s="132"/>
      <c r="M169" s="128"/>
      <c r="N169" s="128"/>
      <c r="O169" s="128"/>
      <c r="P169" s="128"/>
      <c r="Q169" s="128"/>
      <c r="R169" s="128"/>
      <c r="S169" s="133"/>
      <c r="T169" s="133"/>
    </row>
    <row r="170" spans="1:20" s="120" customFormat="1" ht="14.25">
      <c r="A170" s="138" t="s">
        <v>30</v>
      </c>
      <c r="B170" s="119"/>
      <c r="F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</row>
    <row r="171" spans="1:11" s="6" customFormat="1" ht="12.75">
      <c r="A171" s="27" t="s">
        <v>0</v>
      </c>
      <c r="B171" s="27" t="s">
        <v>23</v>
      </c>
      <c r="C171" s="27" t="s">
        <v>19</v>
      </c>
      <c r="D171" s="27" t="s">
        <v>22</v>
      </c>
      <c r="E171" s="27" t="s">
        <v>1</v>
      </c>
      <c r="F171" s="27" t="s">
        <v>2</v>
      </c>
      <c r="G171" s="27" t="s">
        <v>20</v>
      </c>
      <c r="H171" s="27" t="s">
        <v>3</v>
      </c>
      <c r="I171" s="27" t="s">
        <v>4</v>
      </c>
      <c r="J171" s="27" t="s">
        <v>1406</v>
      </c>
      <c r="K171" s="27" t="s">
        <v>5</v>
      </c>
    </row>
    <row r="172" spans="1:20" ht="12.75">
      <c r="A172" s="123">
        <v>1</v>
      </c>
      <c r="B172" s="123">
        <v>468</v>
      </c>
      <c r="C172" s="124" t="s">
        <v>178</v>
      </c>
      <c r="D172" s="124" t="s">
        <v>506</v>
      </c>
      <c r="E172" s="124" t="s">
        <v>543</v>
      </c>
      <c r="F172" s="124">
        <v>23</v>
      </c>
      <c r="G172" s="124" t="s">
        <v>380</v>
      </c>
      <c r="H172" s="124" t="s">
        <v>203</v>
      </c>
      <c r="I172" s="125">
        <v>1</v>
      </c>
      <c r="J172" s="121">
        <f aca="true" t="shared" si="6" ref="J172:J183">SUM(K172:R172)</f>
        <v>0.031215277777777783</v>
      </c>
      <c r="K172" s="126">
        <v>0.031215277777777783</v>
      </c>
      <c r="L172" s="128"/>
      <c r="M172" s="128"/>
      <c r="N172" s="128"/>
      <c r="O172" s="128"/>
      <c r="P172" s="128"/>
      <c r="Q172" s="128"/>
      <c r="R172" s="128"/>
      <c r="S172" s="133"/>
      <c r="T172" s="133"/>
    </row>
    <row r="173" spans="1:20" ht="12.75">
      <c r="A173" s="123">
        <v>2</v>
      </c>
      <c r="B173" s="123">
        <v>392</v>
      </c>
      <c r="C173" s="124" t="s">
        <v>179</v>
      </c>
      <c r="D173" s="124" t="s">
        <v>507</v>
      </c>
      <c r="E173" s="124" t="s">
        <v>508</v>
      </c>
      <c r="F173" s="124">
        <v>19</v>
      </c>
      <c r="G173" s="124" t="s">
        <v>509</v>
      </c>
      <c r="H173" s="124" t="s">
        <v>197</v>
      </c>
      <c r="I173" s="125">
        <v>1</v>
      </c>
      <c r="J173" s="121">
        <f t="shared" si="6"/>
        <v>0.03136574074074074</v>
      </c>
      <c r="K173" s="126">
        <v>0.03136574074074074</v>
      </c>
      <c r="L173" s="128"/>
      <c r="M173" s="128"/>
      <c r="N173" s="128"/>
      <c r="O173" s="128"/>
      <c r="P173" s="128"/>
      <c r="Q173" s="128"/>
      <c r="R173" s="128"/>
      <c r="S173" s="133"/>
      <c r="T173" s="133"/>
    </row>
    <row r="174" spans="1:20" ht="12.75">
      <c r="A174" s="123">
        <v>3</v>
      </c>
      <c r="B174" s="123">
        <v>471</v>
      </c>
      <c r="C174" s="124" t="s">
        <v>180</v>
      </c>
      <c r="D174" s="124"/>
      <c r="E174" s="124"/>
      <c r="F174" s="124">
        <v>29</v>
      </c>
      <c r="G174" s="124" t="s">
        <v>544</v>
      </c>
      <c r="H174" s="124" t="s">
        <v>203</v>
      </c>
      <c r="I174" s="125">
        <v>1</v>
      </c>
      <c r="J174" s="121">
        <f t="shared" si="6"/>
        <v>0.03533564814814815</v>
      </c>
      <c r="K174" s="126">
        <v>0.03533564814814815</v>
      </c>
      <c r="L174" s="128"/>
      <c r="M174" s="128"/>
      <c r="N174" s="128"/>
      <c r="O174" s="128"/>
      <c r="P174" s="128"/>
      <c r="Q174" s="128"/>
      <c r="R174" s="128"/>
      <c r="S174" s="133"/>
      <c r="T174" s="133"/>
    </row>
    <row r="175" spans="1:20" ht="12.75">
      <c r="A175" s="123">
        <v>4</v>
      </c>
      <c r="B175" s="123">
        <v>469</v>
      </c>
      <c r="C175" s="124" t="s">
        <v>181</v>
      </c>
      <c r="D175" s="124" t="s">
        <v>510</v>
      </c>
      <c r="E175" s="124"/>
      <c r="F175" s="124">
        <v>26</v>
      </c>
      <c r="G175" s="124" t="s">
        <v>545</v>
      </c>
      <c r="H175" s="124" t="s">
        <v>203</v>
      </c>
      <c r="I175" s="125">
        <v>1</v>
      </c>
      <c r="J175" s="121">
        <f t="shared" si="6"/>
        <v>0.035902777777777777</v>
      </c>
      <c r="K175" s="126">
        <v>0.035902777777777777</v>
      </c>
      <c r="L175" s="128"/>
      <c r="M175" s="128"/>
      <c r="N175" s="128"/>
      <c r="O175" s="128"/>
      <c r="P175" s="128"/>
      <c r="Q175" s="128"/>
      <c r="R175" s="128"/>
      <c r="S175" s="133"/>
      <c r="T175" s="133"/>
    </row>
    <row r="176" spans="1:20" ht="12.75">
      <c r="A176" s="123">
        <v>5</v>
      </c>
      <c r="B176" s="123">
        <v>304</v>
      </c>
      <c r="C176" s="124" t="s">
        <v>182</v>
      </c>
      <c r="D176" s="124" t="s">
        <v>511</v>
      </c>
      <c r="E176" s="124" t="s">
        <v>386</v>
      </c>
      <c r="F176" s="124">
        <v>22</v>
      </c>
      <c r="G176" s="124" t="s">
        <v>512</v>
      </c>
      <c r="H176" s="124" t="s">
        <v>203</v>
      </c>
      <c r="I176" s="125">
        <v>1</v>
      </c>
      <c r="J176" s="121">
        <f t="shared" si="6"/>
        <v>0.0371875</v>
      </c>
      <c r="K176" s="126">
        <v>0.0371875</v>
      </c>
      <c r="L176" s="128"/>
      <c r="M176" s="128"/>
      <c r="N176" s="128"/>
      <c r="O176" s="128"/>
      <c r="P176" s="128"/>
      <c r="Q176" s="128"/>
      <c r="R176" s="128"/>
      <c r="S176" s="133"/>
      <c r="T176" s="133"/>
    </row>
    <row r="177" spans="1:20" ht="12.75">
      <c r="A177" s="128"/>
      <c r="B177" s="128"/>
      <c r="C177" s="129"/>
      <c r="D177" s="129"/>
      <c r="E177" s="129"/>
      <c r="F177" s="129"/>
      <c r="G177" s="129"/>
      <c r="H177" s="129"/>
      <c r="I177" s="130"/>
      <c r="J177" s="91"/>
      <c r="K177" s="132"/>
      <c r="L177" s="128"/>
      <c r="M177" s="128"/>
      <c r="N177" s="128"/>
      <c r="O177" s="128"/>
      <c r="P177" s="128"/>
      <c r="Q177" s="128"/>
      <c r="R177" s="128"/>
      <c r="S177" s="133"/>
      <c r="T177" s="133"/>
    </row>
    <row r="178" spans="1:20" s="120" customFormat="1" ht="14.25">
      <c r="A178" s="138" t="s">
        <v>30</v>
      </c>
      <c r="B178" s="119"/>
      <c r="F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</row>
    <row r="179" spans="1:11" s="6" customFormat="1" ht="12.75">
      <c r="A179" s="27" t="s">
        <v>0</v>
      </c>
      <c r="B179" s="27" t="s">
        <v>23</v>
      </c>
      <c r="C179" s="27" t="s">
        <v>19</v>
      </c>
      <c r="D179" s="27" t="s">
        <v>22</v>
      </c>
      <c r="E179" s="27" t="s">
        <v>1</v>
      </c>
      <c r="F179" s="27" t="s">
        <v>2</v>
      </c>
      <c r="G179" s="27" t="s">
        <v>20</v>
      </c>
      <c r="H179" s="27" t="s">
        <v>3</v>
      </c>
      <c r="I179" s="27" t="s">
        <v>4</v>
      </c>
      <c r="J179" s="27" t="s">
        <v>1406</v>
      </c>
      <c r="K179" s="27" t="s">
        <v>5</v>
      </c>
    </row>
    <row r="180" spans="1:20" ht="12.75">
      <c r="A180" s="123">
        <v>1</v>
      </c>
      <c r="B180" s="123">
        <v>333</v>
      </c>
      <c r="C180" s="124" t="s">
        <v>183</v>
      </c>
      <c r="D180" s="124" t="s">
        <v>513</v>
      </c>
      <c r="E180" s="124" t="s">
        <v>189</v>
      </c>
      <c r="F180" s="124">
        <v>24</v>
      </c>
      <c r="G180" s="124" t="s">
        <v>514</v>
      </c>
      <c r="H180" s="124" t="s">
        <v>203</v>
      </c>
      <c r="I180" s="125">
        <v>1</v>
      </c>
      <c r="J180" s="121">
        <f t="shared" si="6"/>
        <v>0.03684027777777778</v>
      </c>
      <c r="K180" s="126">
        <v>0.03684027777777778</v>
      </c>
      <c r="L180" s="128"/>
      <c r="M180" s="128"/>
      <c r="N180" s="128"/>
      <c r="O180" s="128"/>
      <c r="P180" s="128"/>
      <c r="Q180" s="128"/>
      <c r="R180" s="128"/>
      <c r="S180" s="133"/>
      <c r="T180" s="133"/>
    </row>
    <row r="181" spans="1:20" ht="12.75">
      <c r="A181" s="123">
        <v>2</v>
      </c>
      <c r="B181" s="123">
        <v>302</v>
      </c>
      <c r="C181" s="124" t="s">
        <v>184</v>
      </c>
      <c r="D181" s="124" t="s">
        <v>515</v>
      </c>
      <c r="E181" s="124"/>
      <c r="F181" s="124">
        <v>32</v>
      </c>
      <c r="G181" s="124" t="s">
        <v>516</v>
      </c>
      <c r="H181" s="124" t="s">
        <v>203</v>
      </c>
      <c r="I181" s="125">
        <v>1</v>
      </c>
      <c r="J181" s="121">
        <f t="shared" si="6"/>
        <v>0.04241898148148148</v>
      </c>
      <c r="K181" s="126">
        <v>0.04241898148148148</v>
      </c>
      <c r="L181" s="128"/>
      <c r="M181" s="128"/>
      <c r="N181" s="128"/>
      <c r="O181" s="128"/>
      <c r="P181" s="128"/>
      <c r="Q181" s="128"/>
      <c r="R181" s="128"/>
      <c r="S181" s="133"/>
      <c r="T181" s="133"/>
    </row>
    <row r="182" spans="1:20" ht="12.75">
      <c r="A182" s="123">
        <v>3</v>
      </c>
      <c r="B182" s="123">
        <v>472</v>
      </c>
      <c r="C182" s="124" t="s">
        <v>185</v>
      </c>
      <c r="D182" s="124" t="s">
        <v>546</v>
      </c>
      <c r="E182" s="124"/>
      <c r="F182" s="124">
        <v>24</v>
      </c>
      <c r="G182" s="124" t="s">
        <v>490</v>
      </c>
      <c r="H182" s="124" t="s">
        <v>203</v>
      </c>
      <c r="I182" s="125">
        <v>1</v>
      </c>
      <c r="J182" s="121">
        <f t="shared" si="6"/>
        <v>0.04501157407407407</v>
      </c>
      <c r="K182" s="126">
        <v>0.04501157407407407</v>
      </c>
      <c r="L182" s="128"/>
      <c r="M182" s="128"/>
      <c r="N182" s="128"/>
      <c r="O182" s="128"/>
      <c r="P182" s="128"/>
      <c r="Q182" s="128"/>
      <c r="R182" s="128"/>
      <c r="S182" s="133"/>
      <c r="T182" s="133"/>
    </row>
    <row r="183" spans="1:20" ht="12.75">
      <c r="A183" s="123">
        <v>4</v>
      </c>
      <c r="B183" s="123">
        <v>301</v>
      </c>
      <c r="C183" s="124" t="s">
        <v>186</v>
      </c>
      <c r="D183" s="124" t="s">
        <v>517</v>
      </c>
      <c r="E183" s="124" t="s">
        <v>227</v>
      </c>
      <c r="F183" s="124">
        <v>22</v>
      </c>
      <c r="G183" s="124" t="s">
        <v>233</v>
      </c>
      <c r="H183" s="124" t="s">
        <v>203</v>
      </c>
      <c r="I183" s="125">
        <v>1</v>
      </c>
      <c r="J183" s="121">
        <f t="shared" si="6"/>
        <v>0.04971064814814815</v>
      </c>
      <c r="K183" s="126">
        <v>0.04971064814814815</v>
      </c>
      <c r="L183" s="128"/>
      <c r="M183" s="128"/>
      <c r="N183" s="128"/>
      <c r="O183" s="128"/>
      <c r="P183" s="128"/>
      <c r="Q183" s="128"/>
      <c r="R183" s="128"/>
      <c r="S183" s="133"/>
      <c r="T183" s="133"/>
    </row>
    <row r="184" spans="11:20" ht="12.75">
      <c r="K184" s="128"/>
      <c r="L184" s="128"/>
      <c r="M184" s="128"/>
      <c r="N184" s="128"/>
      <c r="O184" s="128"/>
      <c r="P184" s="128"/>
      <c r="Q184" s="128"/>
      <c r="R184" s="128"/>
      <c r="S184" s="130"/>
      <c r="T184" s="130"/>
    </row>
    <row r="185" spans="11:20" ht="12.75">
      <c r="K185" s="128"/>
      <c r="L185" s="128"/>
      <c r="M185" s="128"/>
      <c r="N185" s="128"/>
      <c r="O185" s="128"/>
      <c r="P185" s="128"/>
      <c r="Q185" s="128"/>
      <c r="R185" s="128"/>
      <c r="S185" s="130"/>
      <c r="T185" s="130"/>
    </row>
    <row r="186" spans="11:20" ht="12.75">
      <c r="K186" s="128"/>
      <c r="L186" s="128"/>
      <c r="M186" s="128"/>
      <c r="N186" s="128"/>
      <c r="O186" s="128"/>
      <c r="P186" s="128"/>
      <c r="Q186" s="128"/>
      <c r="R186" s="128"/>
      <c r="S186" s="130"/>
      <c r="T186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4" customWidth="1"/>
    <col min="2" max="2" width="10.25390625" style="14" customWidth="1"/>
    <col min="3" max="3" width="22.25390625" style="13" bestFit="1" customWidth="1"/>
    <col min="4" max="4" width="18.375" style="13" bestFit="1" customWidth="1"/>
    <col min="5" max="5" width="27.25390625" style="1" bestFit="1" customWidth="1"/>
    <col min="6" max="6" width="7.625" style="25" bestFit="1" customWidth="1"/>
    <col min="7" max="7" width="9.125" style="24" customWidth="1"/>
    <col min="8" max="8" width="9.125" style="14" customWidth="1"/>
    <col min="9" max="16384" width="9.125" style="13" customWidth="1"/>
  </cols>
  <sheetData>
    <row r="1" spans="1:8" s="11" customFormat="1" ht="23.25" thickBot="1">
      <c r="A1" s="52" t="s">
        <v>0</v>
      </c>
      <c r="B1" s="53" t="s">
        <v>548</v>
      </c>
      <c r="C1" s="53" t="s">
        <v>19</v>
      </c>
      <c r="D1" s="53" t="s">
        <v>22</v>
      </c>
      <c r="E1" s="54" t="s">
        <v>16</v>
      </c>
      <c r="F1" s="59" t="s">
        <v>4</v>
      </c>
      <c r="G1" s="56" t="s">
        <v>549</v>
      </c>
      <c r="H1" s="55" t="s">
        <v>550</v>
      </c>
    </row>
    <row r="2" spans="1:8" s="12" customFormat="1" ht="12.75">
      <c r="A2" s="48">
        <v>1</v>
      </c>
      <c r="B2" s="49" t="s">
        <v>547</v>
      </c>
      <c r="C2" s="50" t="s">
        <v>78</v>
      </c>
      <c r="D2" s="50" t="s">
        <v>287</v>
      </c>
      <c r="E2" s="51" t="s">
        <v>25</v>
      </c>
      <c r="F2" s="60">
        <v>2</v>
      </c>
      <c r="G2" s="87">
        <v>0.02542824074074074</v>
      </c>
      <c r="H2" s="88">
        <v>0.02675925925925926</v>
      </c>
    </row>
    <row r="3" spans="1:8" ht="12.75">
      <c r="A3" s="39">
        <v>2</v>
      </c>
      <c r="B3" s="28" t="s">
        <v>547</v>
      </c>
      <c r="C3" s="29" t="s">
        <v>63</v>
      </c>
      <c r="D3" s="29" t="s">
        <v>257</v>
      </c>
      <c r="E3" s="30" t="s">
        <v>25</v>
      </c>
      <c r="F3" s="61">
        <v>5</v>
      </c>
      <c r="G3" s="89">
        <v>0.025439814814814814</v>
      </c>
      <c r="H3" s="90">
        <v>0.026752314814814816</v>
      </c>
    </row>
    <row r="4" spans="1:8" ht="12.75">
      <c r="A4" s="39">
        <v>3</v>
      </c>
      <c r="B4" s="28" t="s">
        <v>547</v>
      </c>
      <c r="C4" s="29" t="s">
        <v>77</v>
      </c>
      <c r="D4" s="29" t="s">
        <v>285</v>
      </c>
      <c r="E4" s="30" t="s">
        <v>25</v>
      </c>
      <c r="F4" s="61">
        <v>2</v>
      </c>
      <c r="G4" s="89">
        <v>0.025451388888888888</v>
      </c>
      <c r="H4" s="90">
        <v>0.025734953703703704</v>
      </c>
    </row>
    <row r="5" spans="1:8" ht="12.75">
      <c r="A5" s="39">
        <v>4</v>
      </c>
      <c r="B5" s="28">
        <v>1</v>
      </c>
      <c r="C5" s="29" t="s">
        <v>81</v>
      </c>
      <c r="D5" s="29" t="s">
        <v>295</v>
      </c>
      <c r="E5" s="32" t="s">
        <v>519</v>
      </c>
      <c r="F5" s="61">
        <v>8</v>
      </c>
      <c r="G5" s="89">
        <v>0.025474537037037035</v>
      </c>
      <c r="H5" s="90">
        <v>0.029021990740740744</v>
      </c>
    </row>
    <row r="6" spans="1:8" ht="12.75">
      <c r="A6" s="39">
        <v>5</v>
      </c>
      <c r="B6" s="28">
        <v>3</v>
      </c>
      <c r="C6" s="29" t="s">
        <v>34</v>
      </c>
      <c r="D6" s="29" t="s">
        <v>192</v>
      </c>
      <c r="E6" s="30" t="s">
        <v>25</v>
      </c>
      <c r="F6" s="61">
        <v>8</v>
      </c>
      <c r="G6" s="89">
        <v>0.02549768518518519</v>
      </c>
      <c r="H6" s="90">
        <v>0.030570023148148148</v>
      </c>
    </row>
    <row r="7" spans="1:8" ht="12.75">
      <c r="A7" s="39">
        <v>6</v>
      </c>
      <c r="B7" s="28">
        <v>1</v>
      </c>
      <c r="C7" s="29" t="s">
        <v>32</v>
      </c>
      <c r="D7" s="29" t="s">
        <v>187</v>
      </c>
      <c r="E7" s="30" t="s">
        <v>25</v>
      </c>
      <c r="F7" s="61">
        <v>8</v>
      </c>
      <c r="G7" s="89">
        <v>0.02550925925925926</v>
      </c>
      <c r="H7" s="90">
        <v>0.0279296875</v>
      </c>
    </row>
    <row r="8" spans="1:8" ht="12.75">
      <c r="A8" s="39">
        <v>7</v>
      </c>
      <c r="B8" s="28">
        <v>2</v>
      </c>
      <c r="C8" s="29" t="s">
        <v>33</v>
      </c>
      <c r="D8" s="29" t="s">
        <v>188</v>
      </c>
      <c r="E8" s="30" t="s">
        <v>25</v>
      </c>
      <c r="F8" s="61">
        <v>8</v>
      </c>
      <c r="G8" s="89">
        <v>0.02550925925925926</v>
      </c>
      <c r="H8" s="90">
        <v>0.030079571759259256</v>
      </c>
    </row>
    <row r="9" spans="1:8" ht="12.75">
      <c r="A9" s="39">
        <v>8</v>
      </c>
      <c r="B9" s="28" t="s">
        <v>547</v>
      </c>
      <c r="C9" s="29" t="s">
        <v>79</v>
      </c>
      <c r="D9" s="29" t="s">
        <v>289</v>
      </c>
      <c r="E9" s="30" t="s">
        <v>25</v>
      </c>
      <c r="F9" s="61">
        <v>1</v>
      </c>
      <c r="G9" s="89">
        <v>0.02550925925925926</v>
      </c>
      <c r="H9" s="90">
        <v>0.02550925925925926</v>
      </c>
    </row>
    <row r="10" spans="1:8" ht="12.75">
      <c r="A10" s="39">
        <v>9</v>
      </c>
      <c r="B10" s="28">
        <v>2</v>
      </c>
      <c r="C10" s="29" t="s">
        <v>82</v>
      </c>
      <c r="D10" s="29" t="s">
        <v>298</v>
      </c>
      <c r="E10" s="32" t="s">
        <v>519</v>
      </c>
      <c r="F10" s="61">
        <v>8</v>
      </c>
      <c r="G10" s="89">
        <v>0.026342592592592588</v>
      </c>
      <c r="H10" s="90">
        <v>0.031225405092592595</v>
      </c>
    </row>
    <row r="11" spans="1:8" ht="12.75">
      <c r="A11" s="39">
        <v>10</v>
      </c>
      <c r="B11" s="28">
        <v>33</v>
      </c>
      <c r="C11" s="29" t="s">
        <v>66</v>
      </c>
      <c r="D11" s="29" t="s">
        <v>260</v>
      </c>
      <c r="E11" s="30" t="s">
        <v>25</v>
      </c>
      <c r="F11" s="61">
        <v>5</v>
      </c>
      <c r="G11" s="89">
        <v>0.026446759259259264</v>
      </c>
      <c r="H11" s="90">
        <v>0.046828703703703706</v>
      </c>
    </row>
    <row r="12" spans="1:8" ht="12.75">
      <c r="A12" s="39">
        <v>11</v>
      </c>
      <c r="B12" s="28">
        <v>1</v>
      </c>
      <c r="C12" s="29" t="s">
        <v>107</v>
      </c>
      <c r="D12" s="29" t="s">
        <v>362</v>
      </c>
      <c r="E12" s="31" t="s">
        <v>27</v>
      </c>
      <c r="F12" s="61">
        <v>6</v>
      </c>
      <c r="G12" s="89">
        <v>0.026689814814814816</v>
      </c>
      <c r="H12" s="90">
        <v>0.030356867283950612</v>
      </c>
    </row>
    <row r="13" spans="1:8" ht="12.75">
      <c r="A13" s="39">
        <v>12</v>
      </c>
      <c r="B13" s="28" t="s">
        <v>547</v>
      </c>
      <c r="C13" s="29" t="s">
        <v>119</v>
      </c>
      <c r="D13" s="29" t="s">
        <v>390</v>
      </c>
      <c r="E13" s="31" t="s">
        <v>27</v>
      </c>
      <c r="F13" s="61">
        <v>3</v>
      </c>
      <c r="G13" s="89">
        <v>0.026712962962962966</v>
      </c>
      <c r="H13" s="90">
        <v>0.028622685185185185</v>
      </c>
    </row>
    <row r="14" spans="1:8" ht="12.75">
      <c r="A14" s="39">
        <v>13</v>
      </c>
      <c r="B14" s="28">
        <v>2</v>
      </c>
      <c r="C14" s="29" t="s">
        <v>108</v>
      </c>
      <c r="D14" s="29" t="s">
        <v>363</v>
      </c>
      <c r="E14" s="31" t="s">
        <v>27</v>
      </c>
      <c r="F14" s="61">
        <v>6</v>
      </c>
      <c r="G14" s="89">
        <v>0.026805555555555555</v>
      </c>
      <c r="H14" s="90">
        <v>0.030366512345679008</v>
      </c>
    </row>
    <row r="15" spans="1:8" ht="12.75">
      <c r="A15" s="39">
        <v>14</v>
      </c>
      <c r="B15" s="28">
        <v>4</v>
      </c>
      <c r="C15" s="29" t="s">
        <v>35</v>
      </c>
      <c r="D15" s="29" t="s">
        <v>195</v>
      </c>
      <c r="E15" s="30" t="s">
        <v>25</v>
      </c>
      <c r="F15" s="61">
        <v>8</v>
      </c>
      <c r="G15" s="89">
        <v>0.026863425925925926</v>
      </c>
      <c r="H15" s="90">
        <v>0.031138599537037036</v>
      </c>
    </row>
    <row r="16" spans="1:8" ht="12.75">
      <c r="A16" s="39">
        <v>15</v>
      </c>
      <c r="B16" s="28">
        <v>5</v>
      </c>
      <c r="C16" s="29" t="s">
        <v>36</v>
      </c>
      <c r="D16" s="29" t="s">
        <v>198</v>
      </c>
      <c r="E16" s="30" t="s">
        <v>25</v>
      </c>
      <c r="F16" s="61">
        <v>8</v>
      </c>
      <c r="G16" s="89">
        <v>0.026875</v>
      </c>
      <c r="H16" s="90">
        <v>0.03181712962962963</v>
      </c>
    </row>
    <row r="17" spans="1:8" ht="12.75">
      <c r="A17" s="39">
        <v>16</v>
      </c>
      <c r="B17" s="28">
        <v>32</v>
      </c>
      <c r="C17" s="29" t="s">
        <v>65</v>
      </c>
      <c r="D17" s="29" t="s">
        <v>532</v>
      </c>
      <c r="E17" s="30" t="s">
        <v>25</v>
      </c>
      <c r="F17" s="61">
        <v>5</v>
      </c>
      <c r="G17" s="89">
        <v>0.026886574074074077</v>
      </c>
      <c r="H17" s="40">
        <v>0.04668750000000001</v>
      </c>
    </row>
    <row r="18" spans="1:8" ht="12.75">
      <c r="A18" s="39">
        <v>17</v>
      </c>
      <c r="B18" s="28">
        <v>7</v>
      </c>
      <c r="C18" s="29" t="s">
        <v>113</v>
      </c>
      <c r="D18" s="29" t="s">
        <v>376</v>
      </c>
      <c r="E18" s="31" t="s">
        <v>27</v>
      </c>
      <c r="F18" s="61">
        <v>6</v>
      </c>
      <c r="G18" s="89">
        <v>0.027337962962962963</v>
      </c>
      <c r="H18" s="90">
        <v>0.036842206790123455</v>
      </c>
    </row>
    <row r="19" spans="1:8" ht="12.75">
      <c r="A19" s="39">
        <v>18</v>
      </c>
      <c r="B19" s="28">
        <v>1</v>
      </c>
      <c r="C19" s="29" t="s">
        <v>124</v>
      </c>
      <c r="D19" s="29" t="s">
        <v>399</v>
      </c>
      <c r="E19" s="33" t="s">
        <v>28</v>
      </c>
      <c r="F19" s="61">
        <v>4</v>
      </c>
      <c r="G19" s="89">
        <v>0.027349537037037037</v>
      </c>
      <c r="H19" s="90">
        <v>0.02926215277777778</v>
      </c>
    </row>
    <row r="20" spans="1:8" ht="12.75">
      <c r="A20" s="39">
        <v>19</v>
      </c>
      <c r="B20" s="28">
        <v>7</v>
      </c>
      <c r="C20" s="29" t="s">
        <v>38</v>
      </c>
      <c r="D20" s="29" t="s">
        <v>204</v>
      </c>
      <c r="E20" s="30" t="s">
        <v>25</v>
      </c>
      <c r="F20" s="61">
        <v>8</v>
      </c>
      <c r="G20" s="89">
        <v>0.027372685185185184</v>
      </c>
      <c r="H20" s="90">
        <v>0.032744502314814815</v>
      </c>
    </row>
    <row r="21" spans="1:8" ht="12.75">
      <c r="A21" s="39">
        <v>20</v>
      </c>
      <c r="B21" s="28">
        <v>2</v>
      </c>
      <c r="C21" s="29" t="s">
        <v>125</v>
      </c>
      <c r="D21" s="29" t="s">
        <v>400</v>
      </c>
      <c r="E21" s="33" t="s">
        <v>28</v>
      </c>
      <c r="F21" s="61">
        <v>4</v>
      </c>
      <c r="G21" s="89">
        <v>0.027372685185185184</v>
      </c>
      <c r="H21" s="90">
        <v>0.03047164351851852</v>
      </c>
    </row>
    <row r="22" spans="1:8" ht="12.75">
      <c r="A22" s="39">
        <v>21</v>
      </c>
      <c r="B22" s="28">
        <v>3</v>
      </c>
      <c r="C22" s="29" t="s">
        <v>83</v>
      </c>
      <c r="D22" s="29" t="s">
        <v>302</v>
      </c>
      <c r="E22" s="32" t="s">
        <v>519</v>
      </c>
      <c r="F22" s="61">
        <v>8</v>
      </c>
      <c r="G22" s="89">
        <v>0.027384259259259257</v>
      </c>
      <c r="H22" s="90">
        <v>0.0315379050925926</v>
      </c>
    </row>
    <row r="23" spans="1:8" ht="12.75">
      <c r="A23" s="39">
        <v>22</v>
      </c>
      <c r="B23" s="28">
        <v>3</v>
      </c>
      <c r="C23" s="29" t="s">
        <v>126</v>
      </c>
      <c r="D23" s="29" t="s">
        <v>404</v>
      </c>
      <c r="E23" s="33" t="s">
        <v>28</v>
      </c>
      <c r="F23" s="61">
        <v>4</v>
      </c>
      <c r="G23" s="89">
        <v>0.0275</v>
      </c>
      <c r="H23" s="90">
        <v>0.031197916666666665</v>
      </c>
    </row>
    <row r="24" spans="1:8" ht="12.75">
      <c r="A24" s="39">
        <v>23</v>
      </c>
      <c r="B24" s="28">
        <v>20</v>
      </c>
      <c r="C24" s="29" t="s">
        <v>51</v>
      </c>
      <c r="D24" s="29" t="s">
        <v>231</v>
      </c>
      <c r="E24" s="30" t="s">
        <v>25</v>
      </c>
      <c r="F24" s="61">
        <v>6</v>
      </c>
      <c r="G24" s="89">
        <v>0.02753472222222222</v>
      </c>
      <c r="H24" s="90">
        <v>0.03383101851851852</v>
      </c>
    </row>
    <row r="25" spans="1:8" ht="12.75">
      <c r="A25" s="39">
        <v>24</v>
      </c>
      <c r="B25" s="28">
        <v>4</v>
      </c>
      <c r="C25" s="29" t="s">
        <v>84</v>
      </c>
      <c r="D25" s="29" t="s">
        <v>304</v>
      </c>
      <c r="E25" s="32" t="s">
        <v>519</v>
      </c>
      <c r="F25" s="61">
        <v>8</v>
      </c>
      <c r="G25" s="89">
        <v>0.02758101851851852</v>
      </c>
      <c r="H25" s="90">
        <v>0.03276041666666667</v>
      </c>
    </row>
    <row r="26" spans="1:8" ht="12.75">
      <c r="A26" s="39">
        <v>25</v>
      </c>
      <c r="B26" s="28" t="s">
        <v>547</v>
      </c>
      <c r="C26" s="29" t="s">
        <v>159</v>
      </c>
      <c r="D26" s="29" t="s">
        <v>473</v>
      </c>
      <c r="E26" s="33" t="s">
        <v>28</v>
      </c>
      <c r="F26" s="61">
        <v>3</v>
      </c>
      <c r="G26" s="89">
        <v>0.027627314814814813</v>
      </c>
      <c r="H26" s="90">
        <v>0.029965277777777775</v>
      </c>
    </row>
    <row r="27" spans="1:8" ht="12.75">
      <c r="A27" s="39">
        <v>26</v>
      </c>
      <c r="B27" s="28" t="s">
        <v>547</v>
      </c>
      <c r="C27" s="29" t="s">
        <v>75</v>
      </c>
      <c r="D27" s="29" t="s">
        <v>281</v>
      </c>
      <c r="E27" s="30" t="s">
        <v>25</v>
      </c>
      <c r="F27" s="61">
        <v>3</v>
      </c>
      <c r="G27" s="89">
        <v>0.027696759259259258</v>
      </c>
      <c r="H27" s="90">
        <v>0.04065972222222222</v>
      </c>
    </row>
    <row r="28" spans="1:8" ht="12.75">
      <c r="A28" s="39">
        <v>27</v>
      </c>
      <c r="B28" s="28">
        <v>8</v>
      </c>
      <c r="C28" s="29" t="s">
        <v>88</v>
      </c>
      <c r="D28" s="29" t="s">
        <v>314</v>
      </c>
      <c r="E28" s="32" t="s">
        <v>519</v>
      </c>
      <c r="F28" s="61">
        <v>7</v>
      </c>
      <c r="G28" s="89">
        <v>0.027881944444444445</v>
      </c>
      <c r="H28" s="90">
        <v>0.03391699735449736</v>
      </c>
    </row>
    <row r="29" spans="1:8" ht="12.75">
      <c r="A29" s="39">
        <v>28</v>
      </c>
      <c r="B29" s="28">
        <v>6</v>
      </c>
      <c r="C29" s="29" t="s">
        <v>86</v>
      </c>
      <c r="D29" s="29" t="s">
        <v>308</v>
      </c>
      <c r="E29" s="32" t="s">
        <v>519</v>
      </c>
      <c r="F29" s="61">
        <v>7</v>
      </c>
      <c r="G29" s="89">
        <v>0.027974537037037034</v>
      </c>
      <c r="H29" s="90">
        <v>0.03311673280423281</v>
      </c>
    </row>
    <row r="30" spans="1:8" ht="12.75">
      <c r="A30" s="39">
        <v>29</v>
      </c>
      <c r="B30" s="28">
        <v>5</v>
      </c>
      <c r="C30" s="29" t="s">
        <v>85</v>
      </c>
      <c r="D30" s="29" t="s">
        <v>306</v>
      </c>
      <c r="E30" s="32" t="s">
        <v>519</v>
      </c>
      <c r="F30" s="61">
        <v>7</v>
      </c>
      <c r="G30" s="89">
        <v>0.02798611111111111</v>
      </c>
      <c r="H30" s="90">
        <v>0.03276124338624339</v>
      </c>
    </row>
    <row r="31" spans="1:8" ht="12.75">
      <c r="A31" s="39">
        <v>30</v>
      </c>
      <c r="B31" s="28">
        <v>6</v>
      </c>
      <c r="C31" s="29" t="s">
        <v>37</v>
      </c>
      <c r="D31" s="29" t="s">
        <v>201</v>
      </c>
      <c r="E31" s="30" t="s">
        <v>25</v>
      </c>
      <c r="F31" s="61">
        <v>8</v>
      </c>
      <c r="G31" s="89">
        <v>0.02800925925925926</v>
      </c>
      <c r="H31" s="90">
        <v>0.03228009259259259</v>
      </c>
    </row>
    <row r="32" spans="1:8" ht="12.75">
      <c r="A32" s="39">
        <v>31</v>
      </c>
      <c r="B32" s="28" t="s">
        <v>547</v>
      </c>
      <c r="C32" s="29" t="s">
        <v>68</v>
      </c>
      <c r="D32" s="29" t="s">
        <v>265</v>
      </c>
      <c r="E32" s="30" t="s">
        <v>25</v>
      </c>
      <c r="F32" s="61">
        <v>4</v>
      </c>
      <c r="G32" s="89">
        <v>0.02802083333333333</v>
      </c>
      <c r="H32" s="90">
        <v>0.030434027777777775</v>
      </c>
    </row>
    <row r="33" spans="1:8" ht="12.75">
      <c r="A33" s="39">
        <v>32</v>
      </c>
      <c r="B33" s="28">
        <v>10</v>
      </c>
      <c r="C33" s="29" t="s">
        <v>90</v>
      </c>
      <c r="D33" s="29" t="s">
        <v>321</v>
      </c>
      <c r="E33" s="32" t="s">
        <v>519</v>
      </c>
      <c r="F33" s="61">
        <v>7</v>
      </c>
      <c r="G33" s="89">
        <v>0.02803240740740741</v>
      </c>
      <c r="H33" s="90">
        <v>0.03544477513227513</v>
      </c>
    </row>
    <row r="34" spans="1:8" ht="12.75">
      <c r="A34" s="39">
        <v>33</v>
      </c>
      <c r="B34" s="28">
        <v>8</v>
      </c>
      <c r="C34" s="29" t="s">
        <v>39</v>
      </c>
      <c r="D34" s="29" t="s">
        <v>208</v>
      </c>
      <c r="E34" s="30" t="s">
        <v>25</v>
      </c>
      <c r="F34" s="61">
        <v>7</v>
      </c>
      <c r="G34" s="89">
        <v>0.02804398148148148</v>
      </c>
      <c r="H34" s="90">
        <v>0.033030753968253966</v>
      </c>
    </row>
    <row r="35" spans="1:8" ht="12.75">
      <c r="A35" s="39">
        <v>34</v>
      </c>
      <c r="B35" s="28" t="s">
        <v>547</v>
      </c>
      <c r="C35" s="29" t="s">
        <v>74</v>
      </c>
      <c r="D35" s="29" t="s">
        <v>277</v>
      </c>
      <c r="E35" s="30" t="s">
        <v>25</v>
      </c>
      <c r="F35" s="61">
        <v>3</v>
      </c>
      <c r="G35" s="89">
        <v>0.02815972222222222</v>
      </c>
      <c r="H35" s="90">
        <v>0.02913966049382716</v>
      </c>
    </row>
    <row r="36" spans="1:8" ht="12.75">
      <c r="A36" s="39">
        <v>35</v>
      </c>
      <c r="B36" s="28">
        <v>14</v>
      </c>
      <c r="C36" s="29" t="s">
        <v>94</v>
      </c>
      <c r="D36" s="29" t="s">
        <v>331</v>
      </c>
      <c r="E36" s="32" t="s">
        <v>519</v>
      </c>
      <c r="F36" s="61">
        <v>4</v>
      </c>
      <c r="G36" s="89">
        <v>0.028310185185185185</v>
      </c>
      <c r="H36" s="90">
        <v>0.0320775462962963</v>
      </c>
    </row>
    <row r="37" spans="1:8" ht="12.75">
      <c r="A37" s="39">
        <v>36</v>
      </c>
      <c r="B37" s="28" t="s">
        <v>547</v>
      </c>
      <c r="C37" s="29" t="s">
        <v>72</v>
      </c>
      <c r="D37" s="29" t="s">
        <v>272</v>
      </c>
      <c r="E37" s="30" t="s">
        <v>25</v>
      </c>
      <c r="F37" s="61">
        <v>4</v>
      </c>
      <c r="G37" s="89">
        <v>0.02832175925925926</v>
      </c>
      <c r="H37" s="90">
        <v>0.03925057870370371</v>
      </c>
    </row>
    <row r="38" spans="1:8" ht="12.75">
      <c r="A38" s="39">
        <v>37</v>
      </c>
      <c r="B38" s="28">
        <v>7</v>
      </c>
      <c r="C38" s="29" t="s">
        <v>87</v>
      </c>
      <c r="D38" s="29" t="s">
        <v>310</v>
      </c>
      <c r="E38" s="32" t="s">
        <v>519</v>
      </c>
      <c r="F38" s="61">
        <v>7</v>
      </c>
      <c r="G38" s="89">
        <v>0.028530092592592593</v>
      </c>
      <c r="H38" s="90">
        <v>0.03379960317460317</v>
      </c>
    </row>
    <row r="39" spans="1:8" ht="12.75">
      <c r="A39" s="39">
        <v>38</v>
      </c>
      <c r="B39" s="28">
        <v>11</v>
      </c>
      <c r="C39" s="29" t="s">
        <v>91</v>
      </c>
      <c r="D39" s="29" t="s">
        <v>323</v>
      </c>
      <c r="E39" s="32" t="s">
        <v>519</v>
      </c>
      <c r="F39" s="61">
        <v>7</v>
      </c>
      <c r="G39" s="89">
        <v>0.02854166666666667</v>
      </c>
      <c r="H39" s="90">
        <v>0.03595403439153439</v>
      </c>
    </row>
    <row r="40" spans="1:8" ht="12.75">
      <c r="A40" s="39">
        <v>39</v>
      </c>
      <c r="B40" s="28">
        <v>17</v>
      </c>
      <c r="C40" s="29" t="s">
        <v>48</v>
      </c>
      <c r="D40" s="29" t="s">
        <v>226</v>
      </c>
      <c r="E40" s="30" t="s">
        <v>25</v>
      </c>
      <c r="F40" s="61">
        <v>7</v>
      </c>
      <c r="G40" s="89">
        <v>0.028877314814814817</v>
      </c>
      <c r="H40" s="90">
        <v>0.037129629629629624</v>
      </c>
    </row>
    <row r="41" spans="1:8" ht="12.75">
      <c r="A41" s="39">
        <v>40</v>
      </c>
      <c r="B41" s="28">
        <v>11</v>
      </c>
      <c r="C41" s="29" t="s">
        <v>42</v>
      </c>
      <c r="D41" s="29" t="s">
        <v>214</v>
      </c>
      <c r="E41" s="30" t="s">
        <v>25</v>
      </c>
      <c r="F41" s="61">
        <v>7</v>
      </c>
      <c r="G41" s="89">
        <v>0.028969907407407406</v>
      </c>
      <c r="H41" s="90">
        <v>0.034748677248677244</v>
      </c>
    </row>
    <row r="42" spans="1:8" ht="12.75">
      <c r="A42" s="39">
        <v>41</v>
      </c>
      <c r="B42" s="28">
        <v>8</v>
      </c>
      <c r="C42" s="29" t="s">
        <v>114</v>
      </c>
      <c r="D42" s="29" t="s">
        <v>378</v>
      </c>
      <c r="E42" s="31" t="s">
        <v>27</v>
      </c>
      <c r="F42" s="61">
        <v>6</v>
      </c>
      <c r="G42" s="89">
        <v>0.029120370370370366</v>
      </c>
      <c r="H42" s="90">
        <v>0.03716820987654321</v>
      </c>
    </row>
    <row r="43" spans="1:8" ht="12.75">
      <c r="A43" s="39">
        <v>42</v>
      </c>
      <c r="B43" s="28" t="s">
        <v>547</v>
      </c>
      <c r="C43" s="29" t="s">
        <v>120</v>
      </c>
      <c r="D43" s="29" t="s">
        <v>391</v>
      </c>
      <c r="E43" s="31" t="s">
        <v>27</v>
      </c>
      <c r="F43" s="61">
        <v>3</v>
      </c>
      <c r="G43" s="89">
        <v>0.029155092592592594</v>
      </c>
      <c r="H43" s="90">
        <v>0.034853395061728396</v>
      </c>
    </row>
    <row r="44" spans="1:8" ht="12.75">
      <c r="A44" s="39">
        <v>43</v>
      </c>
      <c r="B44" s="28" t="s">
        <v>547</v>
      </c>
      <c r="C44" s="29" t="s">
        <v>64</v>
      </c>
      <c r="D44" s="29" t="s">
        <v>258</v>
      </c>
      <c r="E44" s="30" t="s">
        <v>25</v>
      </c>
      <c r="F44" s="61">
        <v>5</v>
      </c>
      <c r="G44" s="89">
        <v>0.029166666666666664</v>
      </c>
      <c r="H44" s="90">
        <v>0.040418981481481486</v>
      </c>
    </row>
    <row r="45" spans="1:8" ht="12.75">
      <c r="A45" s="39">
        <v>44</v>
      </c>
      <c r="B45" s="28">
        <v>4</v>
      </c>
      <c r="C45" s="29" t="s">
        <v>127</v>
      </c>
      <c r="D45" s="29" t="s">
        <v>407</v>
      </c>
      <c r="E45" s="33" t="s">
        <v>28</v>
      </c>
      <c r="F45" s="61">
        <v>4</v>
      </c>
      <c r="G45" s="89">
        <v>0.029212962962962965</v>
      </c>
      <c r="H45" s="90">
        <v>0.03129050925925926</v>
      </c>
    </row>
    <row r="46" spans="1:8" ht="12.75">
      <c r="A46" s="39">
        <v>45</v>
      </c>
      <c r="B46" s="28" t="s">
        <v>547</v>
      </c>
      <c r="C46" s="29" t="s">
        <v>121</v>
      </c>
      <c r="D46" s="29" t="s">
        <v>393</v>
      </c>
      <c r="E46" s="31" t="s">
        <v>27</v>
      </c>
      <c r="F46" s="61">
        <v>2</v>
      </c>
      <c r="G46" s="89">
        <v>0.02922453703703704</v>
      </c>
      <c r="H46" s="90">
        <v>0.03086805555555556</v>
      </c>
    </row>
    <row r="47" spans="1:8" ht="12.75">
      <c r="A47" s="39">
        <v>46</v>
      </c>
      <c r="B47" s="28">
        <v>3</v>
      </c>
      <c r="C47" s="29" t="s">
        <v>109</v>
      </c>
      <c r="D47" s="29" t="s">
        <v>365</v>
      </c>
      <c r="E47" s="31" t="s">
        <v>27</v>
      </c>
      <c r="F47" s="61">
        <v>6</v>
      </c>
      <c r="G47" s="89">
        <v>0.029247685185185186</v>
      </c>
      <c r="H47" s="90">
        <v>0.03233989197530864</v>
      </c>
    </row>
    <row r="48" spans="1:8" ht="12.75">
      <c r="A48" s="39">
        <v>47</v>
      </c>
      <c r="B48" s="28" t="s">
        <v>547</v>
      </c>
      <c r="C48" s="29" t="s">
        <v>118</v>
      </c>
      <c r="D48" s="29" t="s">
        <v>388</v>
      </c>
      <c r="E48" s="31" t="s">
        <v>27</v>
      </c>
      <c r="F48" s="61">
        <v>4</v>
      </c>
      <c r="G48" s="89">
        <v>0.02925925925925926</v>
      </c>
      <c r="H48" s="90">
        <v>0.03429976851851852</v>
      </c>
    </row>
    <row r="49" spans="1:8" ht="12.75">
      <c r="A49" s="39">
        <v>48</v>
      </c>
      <c r="B49" s="28">
        <v>18</v>
      </c>
      <c r="C49" s="29" t="s">
        <v>141</v>
      </c>
      <c r="D49" s="29" t="s">
        <v>435</v>
      </c>
      <c r="E49" s="33" t="s">
        <v>28</v>
      </c>
      <c r="F49" s="61">
        <v>4</v>
      </c>
      <c r="G49" s="89">
        <v>0.029270833333333333</v>
      </c>
      <c r="H49" s="90">
        <v>0.034806134259259255</v>
      </c>
    </row>
    <row r="50" spans="1:8" ht="12.75">
      <c r="A50" s="39">
        <v>49</v>
      </c>
      <c r="B50" s="28">
        <v>5</v>
      </c>
      <c r="C50" s="29" t="s">
        <v>128</v>
      </c>
      <c r="D50" s="29" t="s">
        <v>410</v>
      </c>
      <c r="E50" s="33" t="s">
        <v>28</v>
      </c>
      <c r="F50" s="61">
        <v>4</v>
      </c>
      <c r="G50" s="89">
        <v>0.029282407407407406</v>
      </c>
      <c r="H50" s="90">
        <v>0.03160300925925926</v>
      </c>
    </row>
    <row r="51" spans="1:8" ht="12.75">
      <c r="A51" s="39">
        <v>50</v>
      </c>
      <c r="B51" s="28">
        <v>12</v>
      </c>
      <c r="C51" s="29" t="s">
        <v>43</v>
      </c>
      <c r="D51" s="29" t="s">
        <v>216</v>
      </c>
      <c r="E51" s="30" t="s">
        <v>25</v>
      </c>
      <c r="F51" s="61">
        <v>7</v>
      </c>
      <c r="G51" s="89">
        <v>0.029317129629629634</v>
      </c>
      <c r="H51" s="90">
        <v>0.0352281746031746</v>
      </c>
    </row>
    <row r="52" spans="1:8" ht="12.75">
      <c r="A52" s="39">
        <v>51</v>
      </c>
      <c r="B52" s="28">
        <v>12</v>
      </c>
      <c r="C52" s="29" t="s">
        <v>135</v>
      </c>
      <c r="D52" s="29" t="s">
        <v>422</v>
      </c>
      <c r="E52" s="33" t="s">
        <v>28</v>
      </c>
      <c r="F52" s="61">
        <v>4</v>
      </c>
      <c r="G52" s="89">
        <v>0.02946759259259259</v>
      </c>
      <c r="H52" s="90">
        <v>0.033324652777777776</v>
      </c>
    </row>
    <row r="53" spans="1:8" ht="12.75">
      <c r="A53" s="39">
        <v>52</v>
      </c>
      <c r="B53" s="28">
        <v>5</v>
      </c>
      <c r="C53" s="29" t="s">
        <v>111</v>
      </c>
      <c r="D53" s="29" t="s">
        <v>369</v>
      </c>
      <c r="E53" s="31" t="s">
        <v>27</v>
      </c>
      <c r="F53" s="61">
        <v>6</v>
      </c>
      <c r="G53" s="89">
        <v>0.029479166666666667</v>
      </c>
      <c r="H53" s="90">
        <v>0.03462962962962963</v>
      </c>
    </row>
    <row r="54" spans="1:8" ht="12.75">
      <c r="A54" s="39">
        <v>53</v>
      </c>
      <c r="B54" s="28">
        <v>6</v>
      </c>
      <c r="C54" s="29" t="s">
        <v>112</v>
      </c>
      <c r="D54" s="29" t="s">
        <v>372</v>
      </c>
      <c r="E54" s="31" t="s">
        <v>27</v>
      </c>
      <c r="F54" s="61">
        <v>6</v>
      </c>
      <c r="G54" s="89">
        <v>0.029490740740740744</v>
      </c>
      <c r="H54" s="90">
        <v>0.03640432098765432</v>
      </c>
    </row>
    <row r="55" spans="1:8" ht="12.75">
      <c r="A55" s="39">
        <v>54</v>
      </c>
      <c r="B55" s="28">
        <v>10</v>
      </c>
      <c r="C55" s="29" t="s">
        <v>41</v>
      </c>
      <c r="D55" s="29" t="s">
        <v>213</v>
      </c>
      <c r="E55" s="30" t="s">
        <v>25</v>
      </c>
      <c r="F55" s="61">
        <v>7</v>
      </c>
      <c r="G55" s="89">
        <v>0.02951388888888889</v>
      </c>
      <c r="H55" s="90">
        <v>0.03463955026455027</v>
      </c>
    </row>
    <row r="56" spans="1:8" ht="12.75">
      <c r="A56" s="39">
        <v>55</v>
      </c>
      <c r="B56" s="28">
        <v>9</v>
      </c>
      <c r="C56" s="29" t="s">
        <v>89</v>
      </c>
      <c r="D56" s="29" t="s">
        <v>318</v>
      </c>
      <c r="E56" s="32" t="s">
        <v>519</v>
      </c>
      <c r="F56" s="61">
        <v>7</v>
      </c>
      <c r="G56" s="89">
        <v>0.029629629629629627</v>
      </c>
      <c r="H56" s="90">
        <v>0.034961970899470896</v>
      </c>
    </row>
    <row r="57" spans="1:8" ht="12.75">
      <c r="A57" s="39">
        <v>56</v>
      </c>
      <c r="B57" s="28">
        <v>7</v>
      </c>
      <c r="C57" s="29" t="s">
        <v>130</v>
      </c>
      <c r="D57" s="29" t="s">
        <v>414</v>
      </c>
      <c r="E57" s="33" t="s">
        <v>28</v>
      </c>
      <c r="F57" s="61">
        <v>4</v>
      </c>
      <c r="G57" s="89">
        <v>0.0296875</v>
      </c>
      <c r="H57" s="90">
        <v>0.03190972222222222</v>
      </c>
    </row>
    <row r="58" spans="1:8" ht="12.75">
      <c r="A58" s="39">
        <v>57</v>
      </c>
      <c r="B58" s="28">
        <v>14</v>
      </c>
      <c r="C58" s="29" t="s">
        <v>45</v>
      </c>
      <c r="D58" s="29" t="s">
        <v>220</v>
      </c>
      <c r="E58" s="30" t="s">
        <v>25</v>
      </c>
      <c r="F58" s="61">
        <v>7</v>
      </c>
      <c r="G58" s="89">
        <v>0.0297337962962963</v>
      </c>
      <c r="H58" s="90">
        <v>0.03553571428571428</v>
      </c>
    </row>
    <row r="59" spans="1:8" ht="12.75">
      <c r="A59" s="39">
        <v>58</v>
      </c>
      <c r="B59" s="28">
        <v>10</v>
      </c>
      <c r="C59" s="29" t="s">
        <v>133</v>
      </c>
      <c r="D59" s="29" t="s">
        <v>418</v>
      </c>
      <c r="E59" s="33" t="s">
        <v>28</v>
      </c>
      <c r="F59" s="61">
        <v>4</v>
      </c>
      <c r="G59" s="89">
        <v>0.02974537037037037</v>
      </c>
      <c r="H59" s="90">
        <v>0.03306712962962963</v>
      </c>
    </row>
    <row r="60" spans="1:8" ht="12.75">
      <c r="A60" s="39">
        <v>59</v>
      </c>
      <c r="B60" s="28" t="s">
        <v>547</v>
      </c>
      <c r="C60" s="29" t="s">
        <v>69</v>
      </c>
      <c r="D60" s="29" t="s">
        <v>267</v>
      </c>
      <c r="E60" s="30" t="s">
        <v>25</v>
      </c>
      <c r="F60" s="61">
        <v>4</v>
      </c>
      <c r="G60" s="89">
        <v>0.029756944444444447</v>
      </c>
      <c r="H60" s="90">
        <v>0.033457754629629625</v>
      </c>
    </row>
    <row r="61" spans="1:8" ht="12.75">
      <c r="A61" s="39">
        <v>60</v>
      </c>
      <c r="B61" s="28">
        <v>16</v>
      </c>
      <c r="C61" s="29" t="s">
        <v>47</v>
      </c>
      <c r="D61" s="29" t="s">
        <v>224</v>
      </c>
      <c r="E61" s="30" t="s">
        <v>25</v>
      </c>
      <c r="F61" s="61">
        <v>7</v>
      </c>
      <c r="G61" s="89">
        <v>0.029768518518518517</v>
      </c>
      <c r="H61" s="90">
        <v>0.03589616402116402</v>
      </c>
    </row>
    <row r="62" spans="1:8" ht="12.75">
      <c r="A62" s="39">
        <v>61</v>
      </c>
      <c r="B62" s="28">
        <v>9</v>
      </c>
      <c r="C62" s="29" t="s">
        <v>132</v>
      </c>
      <c r="D62" s="29" t="s">
        <v>416</v>
      </c>
      <c r="E62" s="33" t="s">
        <v>28</v>
      </c>
      <c r="F62" s="61">
        <v>4</v>
      </c>
      <c r="G62" s="89">
        <v>0.029780092592592594</v>
      </c>
      <c r="H62" s="90">
        <v>0.03220196759259259</v>
      </c>
    </row>
    <row r="63" spans="1:8" ht="12.75">
      <c r="A63" s="39">
        <v>62</v>
      </c>
      <c r="B63" s="28">
        <v>23</v>
      </c>
      <c r="C63" s="29" t="s">
        <v>146</v>
      </c>
      <c r="D63" s="29" t="s">
        <v>447</v>
      </c>
      <c r="E63" s="33" t="s">
        <v>28</v>
      </c>
      <c r="F63" s="61">
        <v>4</v>
      </c>
      <c r="G63" s="89">
        <v>0.02980324074074074</v>
      </c>
      <c r="H63" s="90">
        <v>0.03665798611111111</v>
      </c>
    </row>
    <row r="64" spans="1:8" ht="12.75">
      <c r="A64" s="39">
        <v>63</v>
      </c>
      <c r="B64" s="28">
        <v>1</v>
      </c>
      <c r="C64" s="29" t="s">
        <v>97</v>
      </c>
      <c r="D64" s="29" t="s">
        <v>339</v>
      </c>
      <c r="E64" s="34" t="s">
        <v>26</v>
      </c>
      <c r="F64" s="61">
        <v>8</v>
      </c>
      <c r="G64" s="89">
        <v>0.029872685185185183</v>
      </c>
      <c r="H64" s="90">
        <v>0.033330439814814816</v>
      </c>
    </row>
    <row r="65" spans="1:8" ht="12.75">
      <c r="A65" s="39">
        <v>64</v>
      </c>
      <c r="B65" s="28">
        <v>27</v>
      </c>
      <c r="C65" s="29" t="s">
        <v>58</v>
      </c>
      <c r="D65" s="29" t="s">
        <v>243</v>
      </c>
      <c r="E65" s="30" t="s">
        <v>25</v>
      </c>
      <c r="F65" s="61">
        <v>6</v>
      </c>
      <c r="G65" s="89">
        <v>0.029942129629629628</v>
      </c>
      <c r="H65" s="90">
        <v>0.040302854938271605</v>
      </c>
    </row>
    <row r="66" spans="1:8" ht="12.75">
      <c r="A66" s="39">
        <v>65</v>
      </c>
      <c r="B66" s="28">
        <v>17</v>
      </c>
      <c r="C66" s="29" t="s">
        <v>140</v>
      </c>
      <c r="D66" s="29" t="s">
        <v>432</v>
      </c>
      <c r="E66" s="33" t="s">
        <v>28</v>
      </c>
      <c r="F66" s="61">
        <v>4</v>
      </c>
      <c r="G66" s="89">
        <v>0.030034722222222223</v>
      </c>
      <c r="H66" s="90">
        <v>0.03403067129629629</v>
      </c>
    </row>
    <row r="67" spans="1:8" ht="12.75">
      <c r="A67" s="39">
        <v>66</v>
      </c>
      <c r="B67" s="28">
        <v>8</v>
      </c>
      <c r="C67" s="29" t="s">
        <v>131</v>
      </c>
      <c r="D67" s="29" t="s">
        <v>535</v>
      </c>
      <c r="E67" s="33" t="s">
        <v>28</v>
      </c>
      <c r="F67" s="61">
        <v>4</v>
      </c>
      <c r="G67" s="89">
        <v>0.030104166666666668</v>
      </c>
      <c r="H67" s="90">
        <v>0.03199363425925926</v>
      </c>
    </row>
    <row r="68" spans="1:8" ht="12.75">
      <c r="A68" s="39">
        <v>67</v>
      </c>
      <c r="B68" s="28">
        <v>15</v>
      </c>
      <c r="C68" s="29" t="s">
        <v>95</v>
      </c>
      <c r="D68" s="29" t="s">
        <v>333</v>
      </c>
      <c r="E68" s="32" t="s">
        <v>519</v>
      </c>
      <c r="F68" s="61">
        <v>4</v>
      </c>
      <c r="G68" s="89">
        <v>0.030150462962962962</v>
      </c>
      <c r="H68" s="90">
        <v>0.033214699074074074</v>
      </c>
    </row>
    <row r="69" spans="1:8" ht="12.75">
      <c r="A69" s="39">
        <v>68</v>
      </c>
      <c r="B69" s="28" t="s">
        <v>547</v>
      </c>
      <c r="C69" s="29" t="s">
        <v>166</v>
      </c>
      <c r="D69" s="29" t="s">
        <v>481</v>
      </c>
      <c r="E69" s="33" t="s">
        <v>28</v>
      </c>
      <c r="F69" s="61">
        <v>1</v>
      </c>
      <c r="G69" s="89">
        <v>0.03019675925925926</v>
      </c>
      <c r="H69" s="90">
        <v>0.03019675925925926</v>
      </c>
    </row>
    <row r="70" spans="1:8" ht="12.75">
      <c r="A70" s="39">
        <v>69</v>
      </c>
      <c r="B70" s="28">
        <v>22</v>
      </c>
      <c r="C70" s="29" t="s">
        <v>145</v>
      </c>
      <c r="D70" s="29" t="s">
        <v>444</v>
      </c>
      <c r="E70" s="33" t="s">
        <v>28</v>
      </c>
      <c r="F70" s="61">
        <v>4</v>
      </c>
      <c r="G70" s="89">
        <v>0.030416666666666665</v>
      </c>
      <c r="H70" s="90">
        <v>0.03520543981481481</v>
      </c>
    </row>
    <row r="71" spans="1:8" ht="12.75">
      <c r="A71" s="39">
        <v>70</v>
      </c>
      <c r="B71" s="28">
        <v>4</v>
      </c>
      <c r="C71" s="29" t="s">
        <v>110</v>
      </c>
      <c r="D71" s="29" t="s">
        <v>367</v>
      </c>
      <c r="E71" s="31" t="s">
        <v>27</v>
      </c>
      <c r="F71" s="61">
        <v>6</v>
      </c>
      <c r="G71" s="89">
        <v>0.03045138888888889</v>
      </c>
      <c r="H71" s="90">
        <v>0.034484953703703705</v>
      </c>
    </row>
    <row r="72" spans="1:8" ht="12.75">
      <c r="A72" s="39">
        <v>71</v>
      </c>
      <c r="B72" s="28">
        <v>9</v>
      </c>
      <c r="C72" s="29" t="s">
        <v>40</v>
      </c>
      <c r="D72" s="29" t="s">
        <v>210</v>
      </c>
      <c r="E72" s="30" t="s">
        <v>25</v>
      </c>
      <c r="F72" s="61">
        <v>7</v>
      </c>
      <c r="G72" s="89">
        <v>0.030497685185185183</v>
      </c>
      <c r="H72" s="90">
        <v>0.03352513227513228</v>
      </c>
    </row>
    <row r="73" spans="1:8" ht="12.75">
      <c r="A73" s="39">
        <v>72</v>
      </c>
      <c r="B73" s="28" t="s">
        <v>547</v>
      </c>
      <c r="C73" s="29" t="s">
        <v>70</v>
      </c>
      <c r="D73" s="29" t="s">
        <v>269</v>
      </c>
      <c r="E73" s="30" t="s">
        <v>25</v>
      </c>
      <c r="F73" s="61">
        <v>4</v>
      </c>
      <c r="G73" s="89">
        <v>0.03053240740740741</v>
      </c>
      <c r="H73" s="90">
        <v>0.034618055555555555</v>
      </c>
    </row>
    <row r="74" spans="1:8" ht="12.75">
      <c r="A74" s="39">
        <v>73</v>
      </c>
      <c r="B74" s="28">
        <v>28</v>
      </c>
      <c r="C74" s="29" t="s">
        <v>59</v>
      </c>
      <c r="D74" s="29" t="s">
        <v>246</v>
      </c>
      <c r="E74" s="30" t="s">
        <v>25</v>
      </c>
      <c r="F74" s="61">
        <v>6</v>
      </c>
      <c r="G74" s="89">
        <v>0.03071759259259259</v>
      </c>
      <c r="H74" s="90">
        <v>0.04036265432098766</v>
      </c>
    </row>
    <row r="75" spans="1:8" ht="12.75">
      <c r="A75" s="39">
        <v>74</v>
      </c>
      <c r="B75" s="28">
        <v>21</v>
      </c>
      <c r="C75" s="29" t="s">
        <v>52</v>
      </c>
      <c r="D75" s="29" t="s">
        <v>234</v>
      </c>
      <c r="E75" s="30" t="s">
        <v>25</v>
      </c>
      <c r="F75" s="61">
        <v>6</v>
      </c>
      <c r="G75" s="89">
        <v>0.030821759259259257</v>
      </c>
      <c r="H75" s="90">
        <v>0.03714313271604938</v>
      </c>
    </row>
    <row r="76" spans="1:8" ht="12.75">
      <c r="A76" s="39">
        <v>75</v>
      </c>
      <c r="B76" s="28">
        <v>16</v>
      </c>
      <c r="C76" s="29" t="s">
        <v>96</v>
      </c>
      <c r="D76" s="29" t="s">
        <v>336</v>
      </c>
      <c r="E76" s="32" t="s">
        <v>519</v>
      </c>
      <c r="F76" s="61">
        <v>4</v>
      </c>
      <c r="G76" s="89">
        <v>0.03085648148148148</v>
      </c>
      <c r="H76" s="90">
        <v>0.03570023148148148</v>
      </c>
    </row>
    <row r="77" spans="1:8" ht="12.75">
      <c r="A77" s="39">
        <v>76</v>
      </c>
      <c r="B77" s="28">
        <v>23</v>
      </c>
      <c r="C77" s="29" t="s">
        <v>54</v>
      </c>
      <c r="D77" s="29" t="s">
        <v>239</v>
      </c>
      <c r="E77" s="30" t="s">
        <v>25</v>
      </c>
      <c r="F77" s="61">
        <v>6</v>
      </c>
      <c r="G77" s="89">
        <v>0.03090277777777778</v>
      </c>
      <c r="H77" s="90">
        <v>0.038508873456790126</v>
      </c>
    </row>
    <row r="78" spans="1:8" ht="12.75">
      <c r="A78" s="39">
        <v>77</v>
      </c>
      <c r="B78" s="28">
        <v>15</v>
      </c>
      <c r="C78" s="29" t="s">
        <v>138</v>
      </c>
      <c r="D78" s="29" t="s">
        <v>428</v>
      </c>
      <c r="E78" s="33" t="s">
        <v>28</v>
      </c>
      <c r="F78" s="61">
        <v>4</v>
      </c>
      <c r="G78" s="89">
        <v>0.03090277777777778</v>
      </c>
      <c r="H78" s="90">
        <v>0.03379918981481481</v>
      </c>
    </row>
    <row r="79" spans="1:8" ht="12.75">
      <c r="A79" s="39">
        <v>78</v>
      </c>
      <c r="B79" s="28">
        <v>25</v>
      </c>
      <c r="C79" s="29" t="s">
        <v>56</v>
      </c>
      <c r="D79" s="29" t="s">
        <v>527</v>
      </c>
      <c r="E79" s="30" t="s">
        <v>25</v>
      </c>
      <c r="F79" s="61">
        <v>6</v>
      </c>
      <c r="G79" s="89">
        <v>0.030925925925925926</v>
      </c>
      <c r="H79" s="90">
        <v>0.03984182098765432</v>
      </c>
    </row>
    <row r="80" spans="1:8" ht="12.75">
      <c r="A80" s="39">
        <v>79</v>
      </c>
      <c r="B80" s="28">
        <v>6</v>
      </c>
      <c r="C80" s="29" t="s">
        <v>129</v>
      </c>
      <c r="D80" s="29" t="s">
        <v>411</v>
      </c>
      <c r="E80" s="33" t="s">
        <v>28</v>
      </c>
      <c r="F80" s="61">
        <v>4</v>
      </c>
      <c r="G80" s="89">
        <v>0.0309375</v>
      </c>
      <c r="H80" s="90">
        <v>0.031901041666666664</v>
      </c>
    </row>
    <row r="81" spans="1:8" ht="12.75">
      <c r="A81" s="39">
        <v>80</v>
      </c>
      <c r="B81" s="28">
        <v>4</v>
      </c>
      <c r="C81" s="29" t="s">
        <v>100</v>
      </c>
      <c r="D81" s="29" t="s">
        <v>345</v>
      </c>
      <c r="E81" s="34" t="s">
        <v>26</v>
      </c>
      <c r="F81" s="61">
        <v>7</v>
      </c>
      <c r="G81" s="89">
        <v>0.030983796296296297</v>
      </c>
      <c r="H81" s="90">
        <v>0.03756613756613757</v>
      </c>
    </row>
    <row r="82" spans="1:8" ht="12.75">
      <c r="A82" s="39">
        <v>81</v>
      </c>
      <c r="B82" s="28">
        <v>13</v>
      </c>
      <c r="C82" s="29" t="s">
        <v>44</v>
      </c>
      <c r="D82" s="29" t="s">
        <v>218</v>
      </c>
      <c r="E82" s="30" t="s">
        <v>25</v>
      </c>
      <c r="F82" s="61">
        <v>7</v>
      </c>
      <c r="G82" s="89">
        <v>0.03099537037037037</v>
      </c>
      <c r="H82" s="90">
        <v>0.0353207671957672</v>
      </c>
    </row>
    <row r="83" spans="1:8" ht="12.75">
      <c r="A83" s="39">
        <v>82</v>
      </c>
      <c r="B83" s="28">
        <v>24</v>
      </c>
      <c r="C83" s="29" t="s">
        <v>55</v>
      </c>
      <c r="D83" s="29" t="s">
        <v>241</v>
      </c>
      <c r="E83" s="30" t="s">
        <v>25</v>
      </c>
      <c r="F83" s="61">
        <v>6</v>
      </c>
      <c r="G83" s="89">
        <v>0.031053240740740742</v>
      </c>
      <c r="H83" s="90">
        <v>0.03909529320987654</v>
      </c>
    </row>
    <row r="84" spans="1:8" ht="12.75">
      <c r="A84" s="39">
        <v>83</v>
      </c>
      <c r="B84" s="28">
        <v>20</v>
      </c>
      <c r="C84" s="29" t="s">
        <v>143</v>
      </c>
      <c r="D84" s="29" t="s">
        <v>551</v>
      </c>
      <c r="E84" s="33" t="s">
        <v>28</v>
      </c>
      <c r="F84" s="61">
        <v>4</v>
      </c>
      <c r="G84" s="89">
        <v>0.03107638888888889</v>
      </c>
      <c r="H84" s="90">
        <v>0.03489872685185186</v>
      </c>
    </row>
    <row r="85" spans="1:8" ht="12.75">
      <c r="A85" s="39">
        <v>84</v>
      </c>
      <c r="B85" s="28">
        <v>3</v>
      </c>
      <c r="C85" s="29" t="s">
        <v>99</v>
      </c>
      <c r="D85" s="29" t="s">
        <v>343</v>
      </c>
      <c r="E85" s="34" t="s">
        <v>26</v>
      </c>
      <c r="F85" s="61">
        <v>7</v>
      </c>
      <c r="G85" s="89">
        <v>0.03113425925925926</v>
      </c>
      <c r="H85" s="90">
        <v>0.03631283068783069</v>
      </c>
    </row>
    <row r="86" spans="1:8" ht="12.75">
      <c r="A86" s="39">
        <v>85</v>
      </c>
      <c r="B86" s="28">
        <v>13</v>
      </c>
      <c r="C86" s="29" t="s">
        <v>93</v>
      </c>
      <c r="D86" s="29" t="s">
        <v>328</v>
      </c>
      <c r="E86" s="32" t="s">
        <v>519</v>
      </c>
      <c r="F86" s="61">
        <v>5</v>
      </c>
      <c r="G86" s="89">
        <v>0.031203703703703702</v>
      </c>
      <c r="H86" s="90">
        <v>0.03967361111111111</v>
      </c>
    </row>
    <row r="87" spans="1:8" ht="12.75">
      <c r="A87" s="39">
        <v>86</v>
      </c>
      <c r="B87" s="28">
        <v>1</v>
      </c>
      <c r="C87" s="29" t="s">
        <v>178</v>
      </c>
      <c r="D87" s="29" t="s">
        <v>506</v>
      </c>
      <c r="E87" s="37" t="s">
        <v>30</v>
      </c>
      <c r="F87" s="61">
        <v>1</v>
      </c>
      <c r="G87" s="89">
        <v>0.031215277777777783</v>
      </c>
      <c r="H87" s="90">
        <v>0.031215277777777783</v>
      </c>
    </row>
    <row r="88" spans="1:8" ht="12.75">
      <c r="A88" s="39">
        <v>87</v>
      </c>
      <c r="B88" s="28" t="s">
        <v>547</v>
      </c>
      <c r="C88" s="29" t="s">
        <v>71</v>
      </c>
      <c r="D88" s="29" t="s">
        <v>270</v>
      </c>
      <c r="E88" s="30" t="s">
        <v>25</v>
      </c>
      <c r="F88" s="61">
        <v>4</v>
      </c>
      <c r="G88" s="89">
        <v>0.0312962962962963</v>
      </c>
      <c r="H88" s="90">
        <v>0.039030671296296296</v>
      </c>
    </row>
    <row r="89" spans="1:8" ht="12.75">
      <c r="A89" s="39">
        <v>88</v>
      </c>
      <c r="B89" s="28">
        <v>2</v>
      </c>
      <c r="C89" s="29" t="s">
        <v>179</v>
      </c>
      <c r="D89" s="29" t="s">
        <v>507</v>
      </c>
      <c r="E89" s="37" t="s">
        <v>30</v>
      </c>
      <c r="F89" s="61">
        <v>1</v>
      </c>
      <c r="G89" s="89">
        <v>0.03136574074074074</v>
      </c>
      <c r="H89" s="90">
        <v>0.03136574074074074</v>
      </c>
    </row>
    <row r="90" spans="1:8" ht="12.75">
      <c r="A90" s="39">
        <v>89</v>
      </c>
      <c r="B90" s="28">
        <v>2</v>
      </c>
      <c r="C90" s="29" t="s">
        <v>98</v>
      </c>
      <c r="D90" s="29" t="s">
        <v>341</v>
      </c>
      <c r="E90" s="34" t="s">
        <v>26</v>
      </c>
      <c r="F90" s="61">
        <v>7</v>
      </c>
      <c r="G90" s="89">
        <v>0.03137731481481481</v>
      </c>
      <c r="H90" s="90">
        <v>0.03287863756613756</v>
      </c>
    </row>
    <row r="91" spans="1:8" ht="12.75">
      <c r="A91" s="39">
        <v>90</v>
      </c>
      <c r="B91" s="28">
        <v>29</v>
      </c>
      <c r="C91" s="29" t="s">
        <v>152</v>
      </c>
      <c r="D91" s="29" t="s">
        <v>456</v>
      </c>
      <c r="E91" s="33" t="s">
        <v>28</v>
      </c>
      <c r="F91" s="61">
        <v>4</v>
      </c>
      <c r="G91" s="89">
        <v>0.031435185185185184</v>
      </c>
      <c r="H91" s="90">
        <v>0.038405671296296295</v>
      </c>
    </row>
    <row r="92" spans="1:8" ht="12.75">
      <c r="A92" s="39">
        <v>91</v>
      </c>
      <c r="B92" s="28">
        <v>27</v>
      </c>
      <c r="C92" s="29" t="s">
        <v>150</v>
      </c>
      <c r="D92" s="29" t="s">
        <v>536</v>
      </c>
      <c r="E92" s="33" t="s">
        <v>28</v>
      </c>
      <c r="F92" s="61">
        <v>4</v>
      </c>
      <c r="G92" s="89">
        <v>0.031504629629629625</v>
      </c>
      <c r="H92" s="90">
        <v>0.037913773148148144</v>
      </c>
    </row>
    <row r="93" spans="1:8" ht="12.75">
      <c r="A93" s="39">
        <v>92</v>
      </c>
      <c r="B93" s="28">
        <v>18</v>
      </c>
      <c r="C93" s="29" t="s">
        <v>49</v>
      </c>
      <c r="D93" s="29" t="s">
        <v>229</v>
      </c>
      <c r="E93" s="30" t="s">
        <v>25</v>
      </c>
      <c r="F93" s="61">
        <v>7</v>
      </c>
      <c r="G93" s="89">
        <v>0.03155092592592592</v>
      </c>
      <c r="H93" s="90">
        <v>0.03733465608465608</v>
      </c>
    </row>
    <row r="94" spans="1:8" ht="12.75">
      <c r="A94" s="39">
        <v>93</v>
      </c>
      <c r="B94" s="28">
        <v>14</v>
      </c>
      <c r="C94" s="29" t="s">
        <v>137</v>
      </c>
      <c r="D94" s="29" t="s">
        <v>426</v>
      </c>
      <c r="E94" s="33" t="s">
        <v>28</v>
      </c>
      <c r="F94" s="61">
        <v>4</v>
      </c>
      <c r="G94" s="89">
        <v>0.03158564814814815</v>
      </c>
      <c r="H94" s="90">
        <v>0.03364583333333333</v>
      </c>
    </row>
    <row r="95" spans="1:8" ht="12.75">
      <c r="A95" s="39">
        <v>94</v>
      </c>
      <c r="B95" s="28">
        <v>11</v>
      </c>
      <c r="C95" s="29" t="s">
        <v>134</v>
      </c>
      <c r="D95" s="29" t="s">
        <v>421</v>
      </c>
      <c r="E95" s="33" t="s">
        <v>28</v>
      </c>
      <c r="F95" s="61">
        <v>4</v>
      </c>
      <c r="G95" s="89">
        <v>0.031608796296296295</v>
      </c>
      <c r="H95" s="90">
        <v>0.03323206018518519</v>
      </c>
    </row>
    <row r="96" spans="1:8" ht="12.75">
      <c r="A96" s="39">
        <v>95</v>
      </c>
      <c r="B96" s="28">
        <v>21</v>
      </c>
      <c r="C96" s="29" t="s">
        <v>144</v>
      </c>
      <c r="D96" s="29" t="s">
        <v>442</v>
      </c>
      <c r="E96" s="33" t="s">
        <v>28</v>
      </c>
      <c r="F96" s="61">
        <v>4</v>
      </c>
      <c r="G96" s="89">
        <v>0.03163194444444444</v>
      </c>
      <c r="H96" s="90">
        <v>0.03504918981481481</v>
      </c>
    </row>
    <row r="97" spans="1:8" ht="12.75">
      <c r="A97" s="39">
        <v>96</v>
      </c>
      <c r="B97" s="28">
        <v>9</v>
      </c>
      <c r="C97" s="29" t="s">
        <v>115</v>
      </c>
      <c r="D97" s="29" t="s">
        <v>381</v>
      </c>
      <c r="E97" s="31" t="s">
        <v>27</v>
      </c>
      <c r="F97" s="61">
        <v>6</v>
      </c>
      <c r="G97" s="89">
        <v>0.03194444444444445</v>
      </c>
      <c r="H97" s="90">
        <v>0.03779128086419753</v>
      </c>
    </row>
    <row r="98" spans="1:8" ht="12.75">
      <c r="A98" s="39">
        <v>97</v>
      </c>
      <c r="B98" s="28" t="s">
        <v>547</v>
      </c>
      <c r="C98" s="29" t="s">
        <v>164</v>
      </c>
      <c r="D98" s="29" t="s">
        <v>479</v>
      </c>
      <c r="E98" s="33" t="s">
        <v>28</v>
      </c>
      <c r="F98" s="61">
        <v>2</v>
      </c>
      <c r="G98" s="89">
        <v>0.032060185185185185</v>
      </c>
      <c r="H98" s="90">
        <v>0.033767361111111116</v>
      </c>
    </row>
    <row r="99" spans="1:8" ht="12.75">
      <c r="A99" s="39">
        <v>98</v>
      </c>
      <c r="B99" s="28" t="s">
        <v>547</v>
      </c>
      <c r="C99" s="29" t="s">
        <v>122</v>
      </c>
      <c r="D99" s="29" t="s">
        <v>396</v>
      </c>
      <c r="E99" s="31" t="s">
        <v>27</v>
      </c>
      <c r="F99" s="61">
        <v>2</v>
      </c>
      <c r="G99" s="89">
        <v>0.03209490740740741</v>
      </c>
      <c r="H99" s="90">
        <v>0.03889467592592593</v>
      </c>
    </row>
    <row r="100" spans="1:8" ht="12.75">
      <c r="A100" s="39">
        <v>99</v>
      </c>
      <c r="B100" s="28">
        <v>22</v>
      </c>
      <c r="C100" s="29" t="s">
        <v>53</v>
      </c>
      <c r="D100" s="29" t="s">
        <v>237</v>
      </c>
      <c r="E100" s="30" t="s">
        <v>25</v>
      </c>
      <c r="F100" s="61">
        <v>6</v>
      </c>
      <c r="G100" s="89">
        <v>0.03228009259259259</v>
      </c>
      <c r="H100" s="90">
        <v>0.03812307098765432</v>
      </c>
    </row>
    <row r="101" spans="1:8" ht="12.75">
      <c r="A101" s="39">
        <v>100</v>
      </c>
      <c r="B101" s="28">
        <v>26</v>
      </c>
      <c r="C101" s="29" t="s">
        <v>57</v>
      </c>
      <c r="D101" s="29" t="s">
        <v>529</v>
      </c>
      <c r="E101" s="30" t="s">
        <v>25</v>
      </c>
      <c r="F101" s="61">
        <v>6</v>
      </c>
      <c r="G101" s="89">
        <v>0.032326388888888884</v>
      </c>
      <c r="H101" s="90">
        <v>0.03989969135802469</v>
      </c>
    </row>
    <row r="102" spans="1:8" ht="12.75">
      <c r="A102" s="39">
        <v>101</v>
      </c>
      <c r="B102" s="28" t="s">
        <v>547</v>
      </c>
      <c r="C102" s="29" t="s">
        <v>73</v>
      </c>
      <c r="D102" s="29" t="s">
        <v>275</v>
      </c>
      <c r="E102" s="30" t="s">
        <v>25</v>
      </c>
      <c r="F102" s="61">
        <v>4</v>
      </c>
      <c r="G102" s="89">
        <v>0.03236111111111111</v>
      </c>
      <c r="H102" s="90">
        <v>0.039927662037037036</v>
      </c>
    </row>
    <row r="103" spans="1:8" ht="12.75">
      <c r="A103" s="39">
        <v>102</v>
      </c>
      <c r="B103" s="28">
        <v>26</v>
      </c>
      <c r="C103" s="29" t="s">
        <v>149</v>
      </c>
      <c r="D103" s="29" t="s">
        <v>451</v>
      </c>
      <c r="E103" s="33" t="s">
        <v>28</v>
      </c>
      <c r="F103" s="61">
        <v>4</v>
      </c>
      <c r="G103" s="89">
        <v>0.03236111111111111</v>
      </c>
      <c r="H103" s="90">
        <v>0.03714409722222222</v>
      </c>
    </row>
    <row r="104" spans="1:8" ht="12.75">
      <c r="A104" s="39">
        <v>103</v>
      </c>
      <c r="B104" s="28">
        <v>2</v>
      </c>
      <c r="C104" s="29" t="s">
        <v>104</v>
      </c>
      <c r="D104" s="29" t="s">
        <v>355</v>
      </c>
      <c r="E104" s="35" t="s">
        <v>520</v>
      </c>
      <c r="F104" s="61">
        <v>6</v>
      </c>
      <c r="G104" s="89">
        <v>0.03247685185185185</v>
      </c>
      <c r="H104" s="90">
        <v>0.0374903549382716</v>
      </c>
    </row>
    <row r="105" spans="1:8" ht="12.75">
      <c r="A105" s="39">
        <v>104</v>
      </c>
      <c r="B105" s="28">
        <v>1</v>
      </c>
      <c r="C105" s="29" t="s">
        <v>103</v>
      </c>
      <c r="D105" s="29" t="s">
        <v>354</v>
      </c>
      <c r="E105" s="35" t="s">
        <v>520</v>
      </c>
      <c r="F105" s="61">
        <v>7</v>
      </c>
      <c r="G105" s="89">
        <v>0.03252314814814815</v>
      </c>
      <c r="H105" s="90">
        <v>0.037726521164021164</v>
      </c>
    </row>
    <row r="106" spans="1:8" ht="12.75">
      <c r="A106" s="39">
        <v>105</v>
      </c>
      <c r="B106" s="28">
        <v>15</v>
      </c>
      <c r="C106" s="29" t="s">
        <v>46</v>
      </c>
      <c r="D106" s="29" t="s">
        <v>221</v>
      </c>
      <c r="E106" s="30" t="s">
        <v>25</v>
      </c>
      <c r="F106" s="61">
        <v>7</v>
      </c>
      <c r="G106" s="89">
        <v>0.032546296296296295</v>
      </c>
      <c r="H106" s="90">
        <v>0.0358234126984127</v>
      </c>
    </row>
    <row r="107" spans="1:8" ht="12.75">
      <c r="A107" s="39">
        <v>106</v>
      </c>
      <c r="B107" s="28">
        <v>24</v>
      </c>
      <c r="C107" s="29" t="s">
        <v>147</v>
      </c>
      <c r="D107" s="29" t="s">
        <v>448</v>
      </c>
      <c r="E107" s="33" t="s">
        <v>28</v>
      </c>
      <c r="F107" s="61">
        <v>4</v>
      </c>
      <c r="G107" s="89">
        <v>0.03263888888888889</v>
      </c>
      <c r="H107" s="90">
        <v>0.036681134259259264</v>
      </c>
    </row>
    <row r="108" spans="1:8" ht="12.75">
      <c r="A108" s="39">
        <v>107</v>
      </c>
      <c r="B108" s="28">
        <v>16</v>
      </c>
      <c r="C108" s="29" t="s">
        <v>139</v>
      </c>
      <c r="D108" s="29" t="s">
        <v>430</v>
      </c>
      <c r="E108" s="33" t="s">
        <v>28</v>
      </c>
      <c r="F108" s="61">
        <v>4</v>
      </c>
      <c r="G108" s="89">
        <v>0.032650462962962964</v>
      </c>
      <c r="H108" s="90">
        <v>0.033845486111111114</v>
      </c>
    </row>
    <row r="109" spans="1:8" ht="12.75">
      <c r="A109" s="39">
        <v>108</v>
      </c>
      <c r="B109" s="28">
        <v>19</v>
      </c>
      <c r="C109" s="29" t="s">
        <v>50</v>
      </c>
      <c r="D109" s="29" t="s">
        <v>523</v>
      </c>
      <c r="E109" s="30" t="s">
        <v>25</v>
      </c>
      <c r="F109" s="61">
        <v>7</v>
      </c>
      <c r="G109" s="89">
        <v>0.03270833333333333</v>
      </c>
      <c r="H109" s="90">
        <v>0.03868055555555555</v>
      </c>
    </row>
    <row r="110" spans="1:8" ht="12.75">
      <c r="A110" s="39">
        <v>109</v>
      </c>
      <c r="B110" s="28">
        <v>5</v>
      </c>
      <c r="C110" s="29" t="s">
        <v>101</v>
      </c>
      <c r="D110" s="29" t="s">
        <v>348</v>
      </c>
      <c r="E110" s="34" t="s">
        <v>26</v>
      </c>
      <c r="F110" s="61">
        <v>6</v>
      </c>
      <c r="G110" s="89">
        <v>0.03273148148148148</v>
      </c>
      <c r="H110" s="90">
        <v>0.037883873456790125</v>
      </c>
    </row>
    <row r="111" spans="1:8" ht="12.75">
      <c r="A111" s="39">
        <v>110</v>
      </c>
      <c r="B111" s="28">
        <v>13</v>
      </c>
      <c r="C111" s="29" t="s">
        <v>136</v>
      </c>
      <c r="D111" s="29" t="s">
        <v>424</v>
      </c>
      <c r="E111" s="33" t="s">
        <v>28</v>
      </c>
      <c r="F111" s="61">
        <v>4</v>
      </c>
      <c r="G111" s="89">
        <v>0.0328125</v>
      </c>
      <c r="H111" s="90">
        <v>0.033344907407407406</v>
      </c>
    </row>
    <row r="112" spans="1:8" ht="12.75">
      <c r="A112" s="39">
        <v>111</v>
      </c>
      <c r="B112" s="28" t="s">
        <v>547</v>
      </c>
      <c r="C112" s="29" t="s">
        <v>161</v>
      </c>
      <c r="D112" s="29" t="s">
        <v>538</v>
      </c>
      <c r="E112" s="33" t="s">
        <v>28</v>
      </c>
      <c r="F112" s="61">
        <v>3</v>
      </c>
      <c r="G112" s="89">
        <v>0.03290509259259259</v>
      </c>
      <c r="H112" s="90">
        <v>0.03790895061728395</v>
      </c>
    </row>
    <row r="113" spans="1:8" ht="12.75">
      <c r="A113" s="39">
        <v>112</v>
      </c>
      <c r="B113" s="28" t="s">
        <v>547</v>
      </c>
      <c r="C113" s="29" t="s">
        <v>160</v>
      </c>
      <c r="D113" s="29" t="s">
        <v>474</v>
      </c>
      <c r="E113" s="33" t="s">
        <v>28</v>
      </c>
      <c r="F113" s="61">
        <v>3</v>
      </c>
      <c r="G113" s="89">
        <v>0.03305555555555555</v>
      </c>
      <c r="H113" s="90">
        <v>0.03734182098765432</v>
      </c>
    </row>
    <row r="114" spans="1:8" ht="12.75">
      <c r="A114" s="39">
        <v>113</v>
      </c>
      <c r="B114" s="28">
        <v>25</v>
      </c>
      <c r="C114" s="29" t="s">
        <v>148</v>
      </c>
      <c r="D114" s="29" t="s">
        <v>450</v>
      </c>
      <c r="E114" s="33" t="s">
        <v>28</v>
      </c>
      <c r="F114" s="61">
        <v>4</v>
      </c>
      <c r="G114" s="89">
        <v>0.03310185185185185</v>
      </c>
      <c r="H114" s="90">
        <v>0.036953125</v>
      </c>
    </row>
    <row r="115" spans="1:8" ht="12.75">
      <c r="A115" s="39">
        <v>114</v>
      </c>
      <c r="B115" s="28">
        <v>29</v>
      </c>
      <c r="C115" s="29" t="s">
        <v>60</v>
      </c>
      <c r="D115" s="29" t="s">
        <v>249</v>
      </c>
      <c r="E115" s="30" t="s">
        <v>25</v>
      </c>
      <c r="F115" s="61">
        <v>6</v>
      </c>
      <c r="G115" s="89">
        <v>0.033171296296296296</v>
      </c>
      <c r="H115" s="90">
        <v>0.04117669753086419</v>
      </c>
    </row>
    <row r="116" spans="1:8" ht="12.75">
      <c r="A116" s="39">
        <v>115</v>
      </c>
      <c r="B116" s="28">
        <v>32</v>
      </c>
      <c r="C116" s="29" t="s">
        <v>155</v>
      </c>
      <c r="D116" s="29" t="s">
        <v>464</v>
      </c>
      <c r="E116" s="33" t="s">
        <v>28</v>
      </c>
      <c r="F116" s="61">
        <v>4</v>
      </c>
      <c r="G116" s="89">
        <v>0.03339120370370371</v>
      </c>
      <c r="H116" s="90">
        <v>0.04114583333333333</v>
      </c>
    </row>
    <row r="117" spans="1:8" ht="12.75">
      <c r="A117" s="39">
        <v>116</v>
      </c>
      <c r="B117" s="28">
        <v>12</v>
      </c>
      <c r="C117" s="29" t="s">
        <v>92</v>
      </c>
      <c r="D117" s="29" t="s">
        <v>326</v>
      </c>
      <c r="E117" s="32" t="s">
        <v>519</v>
      </c>
      <c r="F117" s="61">
        <v>7</v>
      </c>
      <c r="G117" s="89">
        <v>0.033414351851851855</v>
      </c>
      <c r="H117" s="90">
        <v>0.038017526455026464</v>
      </c>
    </row>
    <row r="118" spans="1:8" ht="12.75">
      <c r="A118" s="39">
        <v>117</v>
      </c>
      <c r="B118" s="28" t="s">
        <v>547</v>
      </c>
      <c r="C118" s="29" t="s">
        <v>167</v>
      </c>
      <c r="D118" s="29" t="s">
        <v>483</v>
      </c>
      <c r="E118" s="33" t="s">
        <v>28</v>
      </c>
      <c r="F118" s="61">
        <v>1</v>
      </c>
      <c r="G118" s="89">
        <v>0.033553240740740745</v>
      </c>
      <c r="H118" s="90">
        <v>0.033553240740740745</v>
      </c>
    </row>
    <row r="119" spans="1:8" ht="12.75">
      <c r="A119" s="39">
        <v>118</v>
      </c>
      <c r="B119" s="28">
        <v>30</v>
      </c>
      <c r="C119" s="29" t="s">
        <v>153</v>
      </c>
      <c r="D119" s="29" t="s">
        <v>458</v>
      </c>
      <c r="E119" s="33" t="s">
        <v>28</v>
      </c>
      <c r="F119" s="61">
        <v>4</v>
      </c>
      <c r="G119" s="89">
        <v>0.03416666666666667</v>
      </c>
      <c r="H119" s="90">
        <v>0.03920428240740741</v>
      </c>
    </row>
    <row r="120" spans="1:8" ht="12.75">
      <c r="A120" s="39">
        <v>119</v>
      </c>
      <c r="B120" s="28">
        <v>19</v>
      </c>
      <c r="C120" s="29" t="s">
        <v>142</v>
      </c>
      <c r="D120" s="29" t="s">
        <v>437</v>
      </c>
      <c r="E120" s="33" t="s">
        <v>28</v>
      </c>
      <c r="F120" s="61">
        <v>4</v>
      </c>
      <c r="G120" s="89">
        <v>0.03422453703703703</v>
      </c>
      <c r="H120" s="90">
        <v>0.034881365740740744</v>
      </c>
    </row>
    <row r="121" spans="1:8" ht="12.75">
      <c r="A121" s="39">
        <v>120</v>
      </c>
      <c r="B121" s="28" t="s">
        <v>547</v>
      </c>
      <c r="C121" s="29" t="s">
        <v>116</v>
      </c>
      <c r="D121" s="29" t="s">
        <v>384</v>
      </c>
      <c r="E121" s="31" t="s">
        <v>27</v>
      </c>
      <c r="F121" s="61">
        <v>5</v>
      </c>
      <c r="G121" s="89">
        <v>0.0344212962962963</v>
      </c>
      <c r="H121" s="90">
        <v>0.0401875</v>
      </c>
    </row>
    <row r="122" spans="1:8" ht="12.75">
      <c r="A122" s="39">
        <v>121</v>
      </c>
      <c r="B122" s="28">
        <v>34</v>
      </c>
      <c r="C122" s="29" t="s">
        <v>157</v>
      </c>
      <c r="D122" s="29" t="s">
        <v>469</v>
      </c>
      <c r="E122" s="33" t="s">
        <v>28</v>
      </c>
      <c r="F122" s="61">
        <v>4</v>
      </c>
      <c r="G122" s="89">
        <v>0.034861111111111114</v>
      </c>
      <c r="H122" s="40">
        <v>0.051467013888888885</v>
      </c>
    </row>
    <row r="123" spans="1:8" ht="12.75">
      <c r="A123" s="39">
        <v>122</v>
      </c>
      <c r="B123" s="28">
        <v>33</v>
      </c>
      <c r="C123" s="29" t="s">
        <v>156</v>
      </c>
      <c r="D123" s="29" t="s">
        <v>466</v>
      </c>
      <c r="E123" s="33" t="s">
        <v>28</v>
      </c>
      <c r="F123" s="61">
        <v>4</v>
      </c>
      <c r="G123" s="89">
        <v>0.035</v>
      </c>
      <c r="H123" s="40">
        <v>0.04198206018518519</v>
      </c>
    </row>
    <row r="124" spans="1:8" ht="12.75">
      <c r="A124" s="39">
        <v>123</v>
      </c>
      <c r="B124" s="28">
        <v>3</v>
      </c>
      <c r="C124" s="29" t="s">
        <v>171</v>
      </c>
      <c r="D124" s="29" t="s">
        <v>492</v>
      </c>
      <c r="E124" s="33" t="s">
        <v>29</v>
      </c>
      <c r="F124" s="61">
        <v>4</v>
      </c>
      <c r="G124" s="89">
        <v>0.03512731481481481</v>
      </c>
      <c r="H124" s="90">
        <v>0.041646412037037034</v>
      </c>
    </row>
    <row r="125" spans="1:8" ht="12.75">
      <c r="A125" s="39">
        <v>124</v>
      </c>
      <c r="B125" s="28">
        <v>28</v>
      </c>
      <c r="C125" s="29" t="s">
        <v>151</v>
      </c>
      <c r="D125" s="29" t="s">
        <v>453</v>
      </c>
      <c r="E125" s="33" t="s">
        <v>28</v>
      </c>
      <c r="F125" s="61">
        <v>4</v>
      </c>
      <c r="G125" s="89">
        <v>0.03516203703703704</v>
      </c>
      <c r="H125" s="90">
        <v>0.03810185185185185</v>
      </c>
    </row>
    <row r="126" spans="1:8" ht="12.75">
      <c r="A126" s="39">
        <v>125</v>
      </c>
      <c r="B126" s="28">
        <v>2</v>
      </c>
      <c r="C126" s="29" t="s">
        <v>170</v>
      </c>
      <c r="D126" s="29" t="s">
        <v>489</v>
      </c>
      <c r="E126" s="33" t="s">
        <v>29</v>
      </c>
      <c r="F126" s="61">
        <v>4</v>
      </c>
      <c r="G126" s="89">
        <v>0.035277777777777776</v>
      </c>
      <c r="H126" s="90">
        <v>0.03948784722222222</v>
      </c>
    </row>
    <row r="127" spans="1:8" ht="12.75">
      <c r="A127" s="39">
        <v>126</v>
      </c>
      <c r="B127" s="28">
        <v>3</v>
      </c>
      <c r="C127" s="29" t="s">
        <v>180</v>
      </c>
      <c r="D127" s="29"/>
      <c r="E127" s="37" t="s">
        <v>30</v>
      </c>
      <c r="F127" s="61">
        <v>1</v>
      </c>
      <c r="G127" s="89">
        <v>0.03533564814814815</v>
      </c>
      <c r="H127" s="90">
        <v>0.03533564814814815</v>
      </c>
    </row>
    <row r="128" spans="1:8" ht="12.75">
      <c r="A128" s="39">
        <v>127</v>
      </c>
      <c r="B128" s="28">
        <v>1</v>
      </c>
      <c r="C128" s="29" t="s">
        <v>169</v>
      </c>
      <c r="D128" s="29" t="s">
        <v>485</v>
      </c>
      <c r="E128" s="33" t="s">
        <v>29</v>
      </c>
      <c r="F128" s="61">
        <v>4</v>
      </c>
      <c r="G128" s="89">
        <v>0.03534722222222222</v>
      </c>
      <c r="H128" s="90">
        <v>0.038032407407407404</v>
      </c>
    </row>
    <row r="129" spans="1:8" ht="12.75">
      <c r="A129" s="39">
        <v>128</v>
      </c>
      <c r="B129" s="28">
        <v>31</v>
      </c>
      <c r="C129" s="29" t="s">
        <v>154</v>
      </c>
      <c r="D129" s="29" t="s">
        <v>460</v>
      </c>
      <c r="E129" s="33" t="s">
        <v>28</v>
      </c>
      <c r="F129" s="61">
        <v>4</v>
      </c>
      <c r="G129" s="89">
        <v>0.03550925925925926</v>
      </c>
      <c r="H129" s="90">
        <v>0.039794560185185186</v>
      </c>
    </row>
    <row r="130" spans="1:8" ht="12.75">
      <c r="A130" s="39">
        <v>129</v>
      </c>
      <c r="B130" s="28">
        <v>6</v>
      </c>
      <c r="C130" s="29" t="s">
        <v>102</v>
      </c>
      <c r="D130" s="29" t="s">
        <v>351</v>
      </c>
      <c r="E130" s="34" t="s">
        <v>26</v>
      </c>
      <c r="F130" s="61">
        <v>6</v>
      </c>
      <c r="G130" s="89">
        <v>0.03552083333333333</v>
      </c>
      <c r="H130" s="90">
        <v>0.041103395061728394</v>
      </c>
    </row>
    <row r="131" spans="1:8" ht="12.75">
      <c r="A131" s="39">
        <v>130</v>
      </c>
      <c r="B131" s="28">
        <v>4</v>
      </c>
      <c r="C131" s="29" t="s">
        <v>181</v>
      </c>
      <c r="D131" s="29" t="s">
        <v>510</v>
      </c>
      <c r="E131" s="37" t="s">
        <v>30</v>
      </c>
      <c r="F131" s="61">
        <v>1</v>
      </c>
      <c r="G131" s="89">
        <v>0.035902777777777777</v>
      </c>
      <c r="H131" s="90">
        <v>0.035902777777777777</v>
      </c>
    </row>
    <row r="132" spans="1:8" ht="12.75">
      <c r="A132" s="39">
        <v>131</v>
      </c>
      <c r="B132" s="28">
        <v>3</v>
      </c>
      <c r="C132" s="29" t="s">
        <v>105</v>
      </c>
      <c r="D132" s="29" t="s">
        <v>357</v>
      </c>
      <c r="E132" s="35" t="s">
        <v>520</v>
      </c>
      <c r="F132" s="61">
        <v>6</v>
      </c>
      <c r="G132" s="89">
        <v>0.035925925925925924</v>
      </c>
      <c r="H132" s="40">
        <v>0.04282986111111111</v>
      </c>
    </row>
    <row r="133" spans="1:8" ht="12.75">
      <c r="A133" s="39">
        <v>132</v>
      </c>
      <c r="B133" s="28">
        <v>30</v>
      </c>
      <c r="C133" s="29" t="s">
        <v>61</v>
      </c>
      <c r="D133" s="29" t="s">
        <v>251</v>
      </c>
      <c r="E133" s="30" t="s">
        <v>25</v>
      </c>
      <c r="F133" s="61">
        <v>6</v>
      </c>
      <c r="G133" s="89">
        <v>0.03606481481481481</v>
      </c>
      <c r="H133" s="90">
        <v>0.04146990740740741</v>
      </c>
    </row>
    <row r="134" spans="1:8" ht="12.75">
      <c r="A134" s="39">
        <v>133</v>
      </c>
      <c r="B134" s="28" t="s">
        <v>547</v>
      </c>
      <c r="C134" s="29" t="s">
        <v>117</v>
      </c>
      <c r="D134" s="29" t="s">
        <v>385</v>
      </c>
      <c r="E134" s="31" t="s">
        <v>27</v>
      </c>
      <c r="F134" s="61">
        <v>5</v>
      </c>
      <c r="G134" s="89">
        <v>0.03621527777777778</v>
      </c>
      <c r="H134" s="40">
        <v>0.04281018518518519</v>
      </c>
    </row>
    <row r="135" spans="1:8" ht="12.75">
      <c r="A135" s="39">
        <v>134</v>
      </c>
      <c r="B135" s="28">
        <v>1</v>
      </c>
      <c r="C135" s="29" t="s">
        <v>183</v>
      </c>
      <c r="D135" s="29" t="s">
        <v>513</v>
      </c>
      <c r="E135" s="38" t="s">
        <v>31</v>
      </c>
      <c r="F135" s="61">
        <v>1</v>
      </c>
      <c r="G135" s="89">
        <v>0.03684027777777778</v>
      </c>
      <c r="H135" s="90">
        <v>0.03684027777777778</v>
      </c>
    </row>
    <row r="136" spans="1:8" ht="12.75">
      <c r="A136" s="39">
        <v>135</v>
      </c>
      <c r="B136" s="28" t="s">
        <v>547</v>
      </c>
      <c r="C136" s="29" t="s">
        <v>162</v>
      </c>
      <c r="D136" s="29" t="s">
        <v>476</v>
      </c>
      <c r="E136" s="33" t="s">
        <v>28</v>
      </c>
      <c r="F136" s="61">
        <v>3</v>
      </c>
      <c r="G136" s="89">
        <v>0.03712962962962963</v>
      </c>
      <c r="H136" s="40">
        <v>0.0449074074074074</v>
      </c>
    </row>
    <row r="137" spans="1:8" ht="12.75">
      <c r="A137" s="39">
        <v>136</v>
      </c>
      <c r="B137" s="28">
        <v>5</v>
      </c>
      <c r="C137" s="29" t="s">
        <v>182</v>
      </c>
      <c r="D137" s="29" t="s">
        <v>511</v>
      </c>
      <c r="E137" s="37" t="s">
        <v>30</v>
      </c>
      <c r="F137" s="61">
        <v>1</v>
      </c>
      <c r="G137" s="89">
        <v>0.0371875</v>
      </c>
      <c r="H137" s="90">
        <v>0.0371875</v>
      </c>
    </row>
    <row r="138" spans="1:8" ht="12.75">
      <c r="A138" s="39">
        <v>137</v>
      </c>
      <c r="B138" s="28" t="s">
        <v>547</v>
      </c>
      <c r="C138" s="29" t="s">
        <v>176</v>
      </c>
      <c r="D138" s="29" t="s">
        <v>502</v>
      </c>
      <c r="E138" s="33" t="s">
        <v>29</v>
      </c>
      <c r="F138" s="61">
        <v>2</v>
      </c>
      <c r="G138" s="89">
        <v>0.03722222222222222</v>
      </c>
      <c r="H138" s="90">
        <v>0.03916666666666667</v>
      </c>
    </row>
    <row r="139" spans="1:8" ht="12.75">
      <c r="A139" s="39">
        <v>138</v>
      </c>
      <c r="B139" s="28">
        <v>34</v>
      </c>
      <c r="C139" s="29" t="s">
        <v>67</v>
      </c>
      <c r="D139" s="29" t="s">
        <v>262</v>
      </c>
      <c r="E139" s="30" t="s">
        <v>25</v>
      </c>
      <c r="F139" s="61">
        <v>5</v>
      </c>
      <c r="G139" s="89">
        <v>0.037349537037037035</v>
      </c>
      <c r="H139" s="40">
        <v>0.047657407407407405</v>
      </c>
    </row>
    <row r="140" spans="1:8" ht="12.75">
      <c r="A140" s="39">
        <v>139</v>
      </c>
      <c r="B140" s="28" t="s">
        <v>547</v>
      </c>
      <c r="C140" s="29" t="s">
        <v>123</v>
      </c>
      <c r="D140" s="29" t="s">
        <v>398</v>
      </c>
      <c r="E140" s="31" t="s">
        <v>27</v>
      </c>
      <c r="F140" s="61">
        <v>1</v>
      </c>
      <c r="G140" s="89">
        <v>0.03746527777777778</v>
      </c>
      <c r="H140" s="90">
        <v>0.03746527777777778</v>
      </c>
    </row>
    <row r="141" spans="1:8" ht="12.75">
      <c r="A141" s="39">
        <v>140</v>
      </c>
      <c r="B141" s="28">
        <v>31</v>
      </c>
      <c r="C141" s="29" t="s">
        <v>62</v>
      </c>
      <c r="D141" s="29" t="s">
        <v>254</v>
      </c>
      <c r="E141" s="30" t="s">
        <v>25</v>
      </c>
      <c r="F141" s="61">
        <v>6</v>
      </c>
      <c r="G141" s="89">
        <v>0.03753472222222222</v>
      </c>
      <c r="H141" s="90">
        <v>0.04147376543209876</v>
      </c>
    </row>
    <row r="142" spans="1:8" ht="12.75">
      <c r="A142" s="39">
        <v>141</v>
      </c>
      <c r="B142" s="28" t="s">
        <v>547</v>
      </c>
      <c r="C142" s="29" t="s">
        <v>165</v>
      </c>
      <c r="D142" s="29"/>
      <c r="E142" s="33" t="s">
        <v>28</v>
      </c>
      <c r="F142" s="61">
        <v>2</v>
      </c>
      <c r="G142" s="89">
        <v>0.03770833333333333</v>
      </c>
      <c r="H142" s="40">
        <v>0.045329861111111105</v>
      </c>
    </row>
    <row r="143" spans="1:8" ht="12.75">
      <c r="A143" s="39">
        <v>142</v>
      </c>
      <c r="B143" s="28">
        <v>5</v>
      </c>
      <c r="C143" s="29" t="s">
        <v>173</v>
      </c>
      <c r="D143" s="29" t="s">
        <v>495</v>
      </c>
      <c r="E143" s="33" t="s">
        <v>29</v>
      </c>
      <c r="F143" s="61">
        <v>4</v>
      </c>
      <c r="G143" s="89">
        <v>0.03795138888888889</v>
      </c>
      <c r="H143" s="40">
        <v>0.04239293981481481</v>
      </c>
    </row>
    <row r="144" spans="1:8" ht="12.75">
      <c r="A144" s="39">
        <v>143</v>
      </c>
      <c r="B144" s="28" t="s">
        <v>547</v>
      </c>
      <c r="C144" s="29" t="s">
        <v>76</v>
      </c>
      <c r="D144" s="29" t="s">
        <v>283</v>
      </c>
      <c r="E144" s="30" t="s">
        <v>25</v>
      </c>
      <c r="F144" s="61">
        <v>3</v>
      </c>
      <c r="G144" s="89">
        <v>0.03850694444444445</v>
      </c>
      <c r="H144" s="40">
        <v>0.04253086419753086</v>
      </c>
    </row>
    <row r="145" spans="1:8" ht="12.75">
      <c r="A145" s="39">
        <v>144</v>
      </c>
      <c r="B145" s="28" t="s">
        <v>547</v>
      </c>
      <c r="C145" s="29" t="s">
        <v>168</v>
      </c>
      <c r="D145" s="29"/>
      <c r="E145" s="33" t="s">
        <v>28</v>
      </c>
      <c r="F145" s="61">
        <v>1</v>
      </c>
      <c r="G145" s="89">
        <v>0.038622685185185184</v>
      </c>
      <c r="H145" s="90">
        <v>0.038622685185185184</v>
      </c>
    </row>
    <row r="146" spans="1:8" ht="12.75">
      <c r="A146" s="39">
        <v>145</v>
      </c>
      <c r="B146" s="28">
        <v>4</v>
      </c>
      <c r="C146" s="29" t="s">
        <v>172</v>
      </c>
      <c r="D146" s="29" t="s">
        <v>493</v>
      </c>
      <c r="E146" s="33" t="s">
        <v>29</v>
      </c>
      <c r="F146" s="61">
        <v>4</v>
      </c>
      <c r="G146" s="89">
        <v>0.03894675925925926</v>
      </c>
      <c r="H146" s="40">
        <v>0.042068865740740743</v>
      </c>
    </row>
    <row r="147" spans="1:8" ht="12.75">
      <c r="A147" s="39">
        <v>146</v>
      </c>
      <c r="B147" s="28">
        <v>4</v>
      </c>
      <c r="C147" s="29" t="s">
        <v>106</v>
      </c>
      <c r="D147" s="29" t="s">
        <v>359</v>
      </c>
      <c r="E147" s="35" t="s">
        <v>520</v>
      </c>
      <c r="F147" s="61">
        <v>5</v>
      </c>
      <c r="G147" s="89">
        <v>0.03928240740740741</v>
      </c>
      <c r="H147" s="40">
        <v>0.048874999999999995</v>
      </c>
    </row>
    <row r="148" spans="1:8" ht="12.75">
      <c r="A148" s="39">
        <v>147</v>
      </c>
      <c r="B148" s="28" t="s">
        <v>547</v>
      </c>
      <c r="C148" s="29" t="s">
        <v>163</v>
      </c>
      <c r="D148" s="29" t="s">
        <v>478</v>
      </c>
      <c r="E148" s="33" t="s">
        <v>28</v>
      </c>
      <c r="F148" s="61">
        <v>3</v>
      </c>
      <c r="G148" s="89">
        <v>0.03935185185185185</v>
      </c>
      <c r="H148" s="40">
        <v>0.05014274691358025</v>
      </c>
    </row>
    <row r="149" spans="1:8" ht="12.75">
      <c r="A149" s="39">
        <v>148</v>
      </c>
      <c r="B149" s="28">
        <v>35</v>
      </c>
      <c r="C149" s="29" t="s">
        <v>158</v>
      </c>
      <c r="D149" s="29" t="s">
        <v>470</v>
      </c>
      <c r="E149" s="33" t="s">
        <v>28</v>
      </c>
      <c r="F149" s="61">
        <v>4</v>
      </c>
      <c r="G149" s="57">
        <v>0.04168981481481482</v>
      </c>
      <c r="H149" s="40">
        <v>0.06402199074074075</v>
      </c>
    </row>
    <row r="150" spans="1:8" ht="12.75">
      <c r="A150" s="39">
        <v>149</v>
      </c>
      <c r="B150" s="28" t="s">
        <v>547</v>
      </c>
      <c r="C150" s="29" t="s">
        <v>177</v>
      </c>
      <c r="D150" s="29" t="s">
        <v>503</v>
      </c>
      <c r="E150" s="33" t="s">
        <v>29</v>
      </c>
      <c r="F150" s="61">
        <v>2</v>
      </c>
      <c r="G150" s="57">
        <v>0.042013888888888885</v>
      </c>
      <c r="H150" s="40">
        <v>0.0472511574074074</v>
      </c>
    </row>
    <row r="151" spans="1:8" ht="12.75">
      <c r="A151" s="39">
        <v>150</v>
      </c>
      <c r="B151" s="28">
        <v>6</v>
      </c>
      <c r="C151" s="29" t="s">
        <v>174</v>
      </c>
      <c r="D151" s="29" t="s">
        <v>497</v>
      </c>
      <c r="E151" s="33" t="s">
        <v>29</v>
      </c>
      <c r="F151" s="61">
        <v>4</v>
      </c>
      <c r="G151" s="57">
        <v>0.0422800925925926</v>
      </c>
      <c r="H151" s="40">
        <v>0.051354166666666666</v>
      </c>
    </row>
    <row r="152" spans="1:8" ht="12.75">
      <c r="A152" s="39">
        <v>151</v>
      </c>
      <c r="B152" s="28">
        <v>2</v>
      </c>
      <c r="C152" s="29" t="s">
        <v>184</v>
      </c>
      <c r="D152" s="29" t="s">
        <v>515</v>
      </c>
      <c r="E152" s="38" t="s">
        <v>31</v>
      </c>
      <c r="F152" s="61">
        <v>1</v>
      </c>
      <c r="G152" s="57">
        <v>0.04241898148148148</v>
      </c>
      <c r="H152" s="40">
        <v>0.04241898148148148</v>
      </c>
    </row>
    <row r="153" spans="1:8" ht="12.75">
      <c r="A153" s="39">
        <v>152</v>
      </c>
      <c r="B153" s="28" t="s">
        <v>547</v>
      </c>
      <c r="C153" s="29" t="s">
        <v>175</v>
      </c>
      <c r="D153" s="29" t="s">
        <v>499</v>
      </c>
      <c r="E153" s="33" t="s">
        <v>29</v>
      </c>
      <c r="F153" s="61">
        <v>3</v>
      </c>
      <c r="G153" s="57">
        <v>0.042430555555555555</v>
      </c>
      <c r="H153" s="40">
        <v>0.05055941358024691</v>
      </c>
    </row>
    <row r="154" spans="1:8" ht="12.75">
      <c r="A154" s="39">
        <v>153</v>
      </c>
      <c r="B154" s="28">
        <v>3</v>
      </c>
      <c r="C154" s="29" t="s">
        <v>185</v>
      </c>
      <c r="D154" s="29" t="s">
        <v>546</v>
      </c>
      <c r="E154" s="38" t="s">
        <v>31</v>
      </c>
      <c r="F154" s="61">
        <v>1</v>
      </c>
      <c r="G154" s="57">
        <v>0.04501157407407407</v>
      </c>
      <c r="H154" s="40">
        <v>0.04501157407407407</v>
      </c>
    </row>
    <row r="155" spans="1:8" ht="13.5" thickBot="1">
      <c r="A155" s="43">
        <v>154</v>
      </c>
      <c r="B155" s="44">
        <v>4</v>
      </c>
      <c r="C155" s="45" t="s">
        <v>186</v>
      </c>
      <c r="D155" s="45" t="s">
        <v>517</v>
      </c>
      <c r="E155" s="46" t="s">
        <v>31</v>
      </c>
      <c r="F155" s="62">
        <v>1</v>
      </c>
      <c r="G155" s="58">
        <v>0.04971064814814815</v>
      </c>
      <c r="H155" s="47">
        <v>0.04971064814814815</v>
      </c>
    </row>
    <row r="156" spans="7:8" ht="12.75">
      <c r="G156" s="23"/>
      <c r="H156" s="15"/>
    </row>
    <row r="157" spans="7:8" ht="12.75">
      <c r="G157" s="23"/>
      <c r="H157" s="15"/>
    </row>
    <row r="158" spans="7:8" ht="12.75">
      <c r="G158" s="23"/>
      <c r="H158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28">
      <selection activeCell="F166" sqref="F166"/>
    </sheetView>
  </sheetViews>
  <sheetFormatPr defaultColWidth="9.00390625" defaultRowHeight="12.75"/>
  <cols>
    <col min="1" max="1" width="7.00390625" style="14" customWidth="1"/>
    <col min="2" max="2" width="10.125" style="14" customWidth="1"/>
    <col min="3" max="3" width="22.25390625" style="13" bestFit="1" customWidth="1"/>
    <col min="4" max="4" width="17.125" style="13" customWidth="1"/>
    <col min="5" max="5" width="27.25390625" style="1" bestFit="1" customWidth="1"/>
    <col min="6" max="6" width="8.75390625" style="25" bestFit="1" customWidth="1"/>
    <col min="7" max="7" width="9.125" style="24" customWidth="1"/>
    <col min="8" max="8" width="9.125" style="14" customWidth="1"/>
    <col min="9" max="16384" width="9.125" style="13" customWidth="1"/>
  </cols>
  <sheetData>
    <row r="1" spans="1:8" s="11" customFormat="1" ht="23.25" thickBot="1">
      <c r="A1" s="52" t="s">
        <v>0</v>
      </c>
      <c r="B1" s="53" t="s">
        <v>548</v>
      </c>
      <c r="C1" s="53" t="s">
        <v>19</v>
      </c>
      <c r="D1" s="53" t="s">
        <v>22</v>
      </c>
      <c r="E1" s="54" t="s">
        <v>16</v>
      </c>
      <c r="F1" s="59" t="s">
        <v>4</v>
      </c>
      <c r="G1" s="56" t="s">
        <v>550</v>
      </c>
      <c r="H1" s="55" t="s">
        <v>549</v>
      </c>
    </row>
    <row r="2" spans="1:9" s="12" customFormat="1" ht="12.75">
      <c r="A2" s="48">
        <v>1</v>
      </c>
      <c r="B2" s="49" t="s">
        <v>547</v>
      </c>
      <c r="C2" s="50" t="s">
        <v>63</v>
      </c>
      <c r="D2" s="50" t="s">
        <v>257</v>
      </c>
      <c r="E2" s="51" t="s">
        <v>25</v>
      </c>
      <c r="F2" s="60">
        <v>5</v>
      </c>
      <c r="G2" s="87">
        <v>0.026752314814814816</v>
      </c>
      <c r="H2" s="88">
        <v>0.025439814814814814</v>
      </c>
      <c r="I2" s="12">
        <f>IF(F2&gt;2,1,0)</f>
        <v>1</v>
      </c>
    </row>
    <row r="3" spans="1:9" ht="12.75">
      <c r="A3" s="39">
        <v>2</v>
      </c>
      <c r="B3" s="28">
        <v>1</v>
      </c>
      <c r="C3" s="29" t="s">
        <v>32</v>
      </c>
      <c r="D3" s="29" t="s">
        <v>187</v>
      </c>
      <c r="E3" s="30" t="s">
        <v>25</v>
      </c>
      <c r="F3" s="61">
        <v>8</v>
      </c>
      <c r="G3" s="89">
        <v>0.0279296875</v>
      </c>
      <c r="H3" s="90">
        <v>0.02550925925925926</v>
      </c>
      <c r="I3" s="12">
        <f>IF(F3&gt;2,1,0)</f>
        <v>1</v>
      </c>
    </row>
    <row r="4" spans="1:9" ht="12.75">
      <c r="A4" s="39">
        <v>3</v>
      </c>
      <c r="B4" s="28" t="s">
        <v>547</v>
      </c>
      <c r="C4" s="29" t="s">
        <v>119</v>
      </c>
      <c r="D4" s="29" t="s">
        <v>390</v>
      </c>
      <c r="E4" s="31" t="s">
        <v>27</v>
      </c>
      <c r="F4" s="61">
        <v>3</v>
      </c>
      <c r="G4" s="89">
        <v>0.028622685185185185</v>
      </c>
      <c r="H4" s="90">
        <v>0.026712962962962966</v>
      </c>
      <c r="I4" s="12">
        <f>IF(F4&gt;2,1,0)</f>
        <v>1</v>
      </c>
    </row>
    <row r="5" spans="1:9" ht="12.75">
      <c r="A5" s="39">
        <v>4</v>
      </c>
      <c r="B5" s="28">
        <v>1</v>
      </c>
      <c r="C5" s="29" t="s">
        <v>81</v>
      </c>
      <c r="D5" s="29" t="s">
        <v>295</v>
      </c>
      <c r="E5" s="32" t="s">
        <v>519</v>
      </c>
      <c r="F5" s="61">
        <v>8</v>
      </c>
      <c r="G5" s="89">
        <v>0.029021990740740744</v>
      </c>
      <c r="H5" s="90">
        <v>0.025474537037037035</v>
      </c>
      <c r="I5" s="12">
        <f>IF(F5&gt;2,1,0)</f>
        <v>1</v>
      </c>
    </row>
    <row r="6" spans="1:9" ht="12.75">
      <c r="A6" s="39">
        <v>5</v>
      </c>
      <c r="B6" s="28" t="s">
        <v>547</v>
      </c>
      <c r="C6" s="29" t="s">
        <v>74</v>
      </c>
      <c r="D6" s="29" t="s">
        <v>277</v>
      </c>
      <c r="E6" s="30" t="s">
        <v>25</v>
      </c>
      <c r="F6" s="61">
        <v>3</v>
      </c>
      <c r="G6" s="89">
        <v>0.02913966049382716</v>
      </c>
      <c r="H6" s="90">
        <v>0.02815972222222222</v>
      </c>
      <c r="I6" s="12">
        <f>IF(F6&gt;2,1,0)</f>
        <v>1</v>
      </c>
    </row>
    <row r="7" spans="1:9" ht="12.75">
      <c r="A7" s="39">
        <v>6</v>
      </c>
      <c r="B7" s="28">
        <v>1</v>
      </c>
      <c r="C7" s="29" t="s">
        <v>124</v>
      </c>
      <c r="D7" s="29" t="s">
        <v>399</v>
      </c>
      <c r="E7" s="33" t="s">
        <v>28</v>
      </c>
      <c r="F7" s="61">
        <v>4</v>
      </c>
      <c r="G7" s="89">
        <v>0.02926215277777778</v>
      </c>
      <c r="H7" s="90">
        <v>0.027349537037037037</v>
      </c>
      <c r="I7" s="12">
        <f>IF(F7&gt;2,1,0)</f>
        <v>1</v>
      </c>
    </row>
    <row r="8" spans="1:9" ht="12.75">
      <c r="A8" s="39">
        <v>7</v>
      </c>
      <c r="B8" s="28" t="s">
        <v>547</v>
      </c>
      <c r="C8" s="29" t="s">
        <v>159</v>
      </c>
      <c r="D8" s="29" t="s">
        <v>473</v>
      </c>
      <c r="E8" s="33" t="s">
        <v>28</v>
      </c>
      <c r="F8" s="61">
        <v>3</v>
      </c>
      <c r="G8" s="89">
        <v>0.029965277777777775</v>
      </c>
      <c r="H8" s="90">
        <v>0.027627314814814813</v>
      </c>
      <c r="I8" s="12">
        <f>IF(F8&gt;2,1,0)</f>
        <v>1</v>
      </c>
    </row>
    <row r="9" spans="1:9" ht="12.75">
      <c r="A9" s="39">
        <v>8</v>
      </c>
      <c r="B9" s="28">
        <v>2</v>
      </c>
      <c r="C9" s="29" t="s">
        <v>33</v>
      </c>
      <c r="D9" s="29" t="s">
        <v>188</v>
      </c>
      <c r="E9" s="30" t="s">
        <v>25</v>
      </c>
      <c r="F9" s="61">
        <v>8</v>
      </c>
      <c r="G9" s="89">
        <v>0.030079571759259256</v>
      </c>
      <c r="H9" s="90">
        <v>0.02550925925925926</v>
      </c>
      <c r="I9" s="12">
        <f>IF(F9&gt;2,1,0)</f>
        <v>1</v>
      </c>
    </row>
    <row r="10" spans="1:9" ht="12.75">
      <c r="A10" s="39">
        <v>9</v>
      </c>
      <c r="B10" s="28">
        <v>1</v>
      </c>
      <c r="C10" s="29" t="s">
        <v>107</v>
      </c>
      <c r="D10" s="29" t="s">
        <v>362</v>
      </c>
      <c r="E10" s="31" t="s">
        <v>27</v>
      </c>
      <c r="F10" s="61">
        <v>6</v>
      </c>
      <c r="G10" s="89">
        <v>0.030356867283950612</v>
      </c>
      <c r="H10" s="90">
        <v>0.026689814814814816</v>
      </c>
      <c r="I10" s="12">
        <f>IF(F10&gt;2,1,0)</f>
        <v>1</v>
      </c>
    </row>
    <row r="11" spans="1:9" ht="12.75">
      <c r="A11" s="39">
        <v>10</v>
      </c>
      <c r="B11" s="28">
        <v>2</v>
      </c>
      <c r="C11" s="29" t="s">
        <v>108</v>
      </c>
      <c r="D11" s="29" t="s">
        <v>363</v>
      </c>
      <c r="E11" s="31" t="s">
        <v>27</v>
      </c>
      <c r="F11" s="61">
        <v>6</v>
      </c>
      <c r="G11" s="89">
        <v>0.030366512345679008</v>
      </c>
      <c r="H11" s="90">
        <v>0.026805555555555555</v>
      </c>
      <c r="I11" s="12">
        <f>IF(F11&gt;2,1,0)</f>
        <v>1</v>
      </c>
    </row>
    <row r="12" spans="1:9" ht="12.75">
      <c r="A12" s="39">
        <v>11</v>
      </c>
      <c r="B12" s="28" t="s">
        <v>547</v>
      </c>
      <c r="C12" s="29" t="s">
        <v>68</v>
      </c>
      <c r="D12" s="29" t="s">
        <v>265</v>
      </c>
      <c r="E12" s="30" t="s">
        <v>25</v>
      </c>
      <c r="F12" s="61">
        <v>4</v>
      </c>
      <c r="G12" s="89">
        <v>0.030434027777777775</v>
      </c>
      <c r="H12" s="90">
        <v>0.02802083333333333</v>
      </c>
      <c r="I12" s="12">
        <f>IF(F12&gt;2,1,0)</f>
        <v>1</v>
      </c>
    </row>
    <row r="13" spans="1:9" ht="12.75">
      <c r="A13" s="39">
        <v>12</v>
      </c>
      <c r="B13" s="28">
        <v>2</v>
      </c>
      <c r="C13" s="29" t="s">
        <v>125</v>
      </c>
      <c r="D13" s="29" t="s">
        <v>400</v>
      </c>
      <c r="E13" s="33" t="s">
        <v>28</v>
      </c>
      <c r="F13" s="61">
        <v>4</v>
      </c>
      <c r="G13" s="89">
        <v>0.03047164351851852</v>
      </c>
      <c r="H13" s="90">
        <v>0.027372685185185184</v>
      </c>
      <c r="I13" s="12">
        <f>IF(F13&gt;2,1,0)</f>
        <v>1</v>
      </c>
    </row>
    <row r="14" spans="1:9" ht="12.75">
      <c r="A14" s="39">
        <v>13</v>
      </c>
      <c r="B14" s="28">
        <v>3</v>
      </c>
      <c r="C14" s="29" t="s">
        <v>34</v>
      </c>
      <c r="D14" s="29" t="s">
        <v>192</v>
      </c>
      <c r="E14" s="30" t="s">
        <v>25</v>
      </c>
      <c r="F14" s="61">
        <v>8</v>
      </c>
      <c r="G14" s="89">
        <v>0.030570023148148148</v>
      </c>
      <c r="H14" s="90">
        <v>0.02549768518518519</v>
      </c>
      <c r="I14" s="12">
        <f>IF(F14&gt;2,1,0)</f>
        <v>1</v>
      </c>
    </row>
    <row r="15" spans="1:9" ht="12.75">
      <c r="A15" s="39">
        <v>14</v>
      </c>
      <c r="B15" s="28">
        <v>4</v>
      </c>
      <c r="C15" s="29" t="s">
        <v>35</v>
      </c>
      <c r="D15" s="29" t="s">
        <v>195</v>
      </c>
      <c r="E15" s="30" t="s">
        <v>25</v>
      </c>
      <c r="F15" s="61">
        <v>8</v>
      </c>
      <c r="G15" s="89">
        <v>0.031138599537037036</v>
      </c>
      <c r="H15" s="90">
        <v>0.026863425925925926</v>
      </c>
      <c r="I15" s="12">
        <f>IF(F15&gt;2,1,0)</f>
        <v>1</v>
      </c>
    </row>
    <row r="16" spans="1:9" ht="12.75">
      <c r="A16" s="39">
        <v>15</v>
      </c>
      <c r="B16" s="28">
        <v>3</v>
      </c>
      <c r="C16" s="29" t="s">
        <v>126</v>
      </c>
      <c r="D16" s="29" t="s">
        <v>404</v>
      </c>
      <c r="E16" s="33" t="s">
        <v>28</v>
      </c>
      <c r="F16" s="61">
        <v>4</v>
      </c>
      <c r="G16" s="89">
        <v>0.031197916666666665</v>
      </c>
      <c r="H16" s="90">
        <v>0.0275</v>
      </c>
      <c r="I16" s="12">
        <f>IF(F16&gt;2,1,0)</f>
        <v>1</v>
      </c>
    </row>
    <row r="17" spans="1:9" ht="12.75">
      <c r="A17" s="39">
        <v>16</v>
      </c>
      <c r="B17" s="28">
        <v>2</v>
      </c>
      <c r="C17" s="29" t="s">
        <v>82</v>
      </c>
      <c r="D17" s="29" t="s">
        <v>298</v>
      </c>
      <c r="E17" s="32" t="s">
        <v>519</v>
      </c>
      <c r="F17" s="61">
        <v>8</v>
      </c>
      <c r="G17" s="89">
        <v>0.031225405092592595</v>
      </c>
      <c r="H17" s="90">
        <v>0.026342592592592588</v>
      </c>
      <c r="I17" s="12">
        <f>IF(F17&gt;2,1,0)</f>
        <v>1</v>
      </c>
    </row>
    <row r="18" spans="1:9" ht="12.75">
      <c r="A18" s="39">
        <v>17</v>
      </c>
      <c r="B18" s="28">
        <v>4</v>
      </c>
      <c r="C18" s="29" t="s">
        <v>127</v>
      </c>
      <c r="D18" s="29" t="s">
        <v>407</v>
      </c>
      <c r="E18" s="33" t="s">
        <v>28</v>
      </c>
      <c r="F18" s="61">
        <v>4</v>
      </c>
      <c r="G18" s="89">
        <v>0.03129050925925926</v>
      </c>
      <c r="H18" s="90">
        <v>0.029212962962962965</v>
      </c>
      <c r="I18" s="12">
        <f>IF(F18&gt;2,1,0)</f>
        <v>1</v>
      </c>
    </row>
    <row r="19" spans="1:9" ht="12.75">
      <c r="A19" s="39">
        <v>18</v>
      </c>
      <c r="B19" s="28">
        <v>3</v>
      </c>
      <c r="C19" s="29" t="s">
        <v>83</v>
      </c>
      <c r="D19" s="29" t="s">
        <v>302</v>
      </c>
      <c r="E19" s="32" t="s">
        <v>519</v>
      </c>
      <c r="F19" s="61">
        <v>8</v>
      </c>
      <c r="G19" s="89">
        <v>0.0315379050925926</v>
      </c>
      <c r="H19" s="90">
        <v>0.027384259259259257</v>
      </c>
      <c r="I19" s="12">
        <f>IF(F19&gt;2,1,0)</f>
        <v>1</v>
      </c>
    </row>
    <row r="20" spans="1:9" ht="12.75">
      <c r="A20" s="39">
        <v>19</v>
      </c>
      <c r="B20" s="28">
        <v>5</v>
      </c>
      <c r="C20" s="29" t="s">
        <v>128</v>
      </c>
      <c r="D20" s="29" t="s">
        <v>410</v>
      </c>
      <c r="E20" s="33" t="s">
        <v>28</v>
      </c>
      <c r="F20" s="61">
        <v>4</v>
      </c>
      <c r="G20" s="89">
        <v>0.03160300925925926</v>
      </c>
      <c r="H20" s="90">
        <v>0.029282407407407406</v>
      </c>
      <c r="I20" s="12">
        <f>IF(F20&gt;2,1,0)</f>
        <v>1</v>
      </c>
    </row>
    <row r="21" spans="1:9" ht="12.75">
      <c r="A21" s="39">
        <v>20</v>
      </c>
      <c r="B21" s="28">
        <v>5</v>
      </c>
      <c r="C21" s="29" t="s">
        <v>36</v>
      </c>
      <c r="D21" s="29" t="s">
        <v>198</v>
      </c>
      <c r="E21" s="30" t="s">
        <v>25</v>
      </c>
      <c r="F21" s="61">
        <v>8</v>
      </c>
      <c r="G21" s="89">
        <v>0.03181712962962963</v>
      </c>
      <c r="H21" s="90">
        <v>0.026875</v>
      </c>
      <c r="I21" s="12">
        <f>IF(F21&gt;2,1,0)</f>
        <v>1</v>
      </c>
    </row>
    <row r="22" spans="1:9" ht="12.75">
      <c r="A22" s="39">
        <v>21</v>
      </c>
      <c r="B22" s="28">
        <v>6</v>
      </c>
      <c r="C22" s="29" t="s">
        <v>129</v>
      </c>
      <c r="D22" s="29" t="s">
        <v>411</v>
      </c>
      <c r="E22" s="33" t="s">
        <v>28</v>
      </c>
      <c r="F22" s="61">
        <v>4</v>
      </c>
      <c r="G22" s="89">
        <v>0.031901041666666664</v>
      </c>
      <c r="H22" s="90">
        <v>0.0309375</v>
      </c>
      <c r="I22" s="12">
        <f>IF(F22&gt;2,1,0)</f>
        <v>1</v>
      </c>
    </row>
    <row r="23" spans="1:9" ht="12.75">
      <c r="A23" s="39">
        <v>22</v>
      </c>
      <c r="B23" s="28">
        <v>7</v>
      </c>
      <c r="C23" s="29" t="s">
        <v>130</v>
      </c>
      <c r="D23" s="29" t="s">
        <v>414</v>
      </c>
      <c r="E23" s="33" t="s">
        <v>28</v>
      </c>
      <c r="F23" s="61">
        <v>4</v>
      </c>
      <c r="G23" s="89">
        <v>0.03190972222222222</v>
      </c>
      <c r="H23" s="90">
        <v>0.0296875</v>
      </c>
      <c r="I23" s="12">
        <f>IF(F23&gt;2,1,0)</f>
        <v>1</v>
      </c>
    </row>
    <row r="24" spans="1:9" ht="12.75">
      <c r="A24" s="39">
        <v>23</v>
      </c>
      <c r="B24" s="28">
        <v>8</v>
      </c>
      <c r="C24" s="29" t="s">
        <v>131</v>
      </c>
      <c r="D24" s="29" t="s">
        <v>535</v>
      </c>
      <c r="E24" s="33" t="s">
        <v>28</v>
      </c>
      <c r="F24" s="61">
        <v>4</v>
      </c>
      <c r="G24" s="89">
        <v>0.03199363425925926</v>
      </c>
      <c r="H24" s="90">
        <v>0.030104166666666668</v>
      </c>
      <c r="I24" s="12">
        <f>IF(F24&gt;2,1,0)</f>
        <v>1</v>
      </c>
    </row>
    <row r="25" spans="1:9" ht="12.75">
      <c r="A25" s="39">
        <v>24</v>
      </c>
      <c r="B25" s="28">
        <v>14</v>
      </c>
      <c r="C25" s="29" t="s">
        <v>94</v>
      </c>
      <c r="D25" s="29" t="s">
        <v>331</v>
      </c>
      <c r="E25" s="32" t="s">
        <v>519</v>
      </c>
      <c r="F25" s="61">
        <v>4</v>
      </c>
      <c r="G25" s="89">
        <v>0.0320775462962963</v>
      </c>
      <c r="H25" s="90">
        <v>0.028310185185185185</v>
      </c>
      <c r="I25" s="12">
        <f>IF(F25&gt;2,1,0)</f>
        <v>1</v>
      </c>
    </row>
    <row r="26" spans="1:9" ht="12.75">
      <c r="A26" s="39">
        <v>25</v>
      </c>
      <c r="B26" s="28">
        <v>9</v>
      </c>
      <c r="C26" s="29" t="s">
        <v>132</v>
      </c>
      <c r="D26" s="29" t="s">
        <v>416</v>
      </c>
      <c r="E26" s="33" t="s">
        <v>28</v>
      </c>
      <c r="F26" s="61">
        <v>4</v>
      </c>
      <c r="G26" s="89">
        <v>0.03220196759259259</v>
      </c>
      <c r="H26" s="90">
        <v>0.029780092592592594</v>
      </c>
      <c r="I26" s="12">
        <f>IF(F26&gt;2,1,0)</f>
        <v>1</v>
      </c>
    </row>
    <row r="27" spans="1:9" ht="12.75">
      <c r="A27" s="39">
        <v>26</v>
      </c>
      <c r="B27" s="28">
        <v>6</v>
      </c>
      <c r="C27" s="29" t="s">
        <v>37</v>
      </c>
      <c r="D27" s="29" t="s">
        <v>201</v>
      </c>
      <c r="E27" s="30" t="s">
        <v>25</v>
      </c>
      <c r="F27" s="61">
        <v>8</v>
      </c>
      <c r="G27" s="89">
        <v>0.03228009259259259</v>
      </c>
      <c r="H27" s="90">
        <v>0.02800925925925926</v>
      </c>
      <c r="I27" s="12">
        <f>IF(F27&gt;2,1,0)</f>
        <v>1</v>
      </c>
    </row>
    <row r="28" spans="1:9" ht="12.75">
      <c r="A28" s="39">
        <v>27</v>
      </c>
      <c r="B28" s="28">
        <v>3</v>
      </c>
      <c r="C28" s="29" t="s">
        <v>109</v>
      </c>
      <c r="D28" s="29" t="s">
        <v>365</v>
      </c>
      <c r="E28" s="31" t="s">
        <v>27</v>
      </c>
      <c r="F28" s="61">
        <v>6</v>
      </c>
      <c r="G28" s="89">
        <v>0.03233989197530864</v>
      </c>
      <c r="H28" s="90">
        <v>0.029247685185185186</v>
      </c>
      <c r="I28" s="12">
        <f>IF(F28&gt;2,1,0)</f>
        <v>1</v>
      </c>
    </row>
    <row r="29" spans="1:9" ht="12.75">
      <c r="A29" s="39">
        <v>28</v>
      </c>
      <c r="B29" s="28">
        <v>7</v>
      </c>
      <c r="C29" s="29" t="s">
        <v>38</v>
      </c>
      <c r="D29" s="29" t="s">
        <v>204</v>
      </c>
      <c r="E29" s="30" t="s">
        <v>25</v>
      </c>
      <c r="F29" s="61">
        <v>8</v>
      </c>
      <c r="G29" s="89">
        <v>0.032744502314814815</v>
      </c>
      <c r="H29" s="90">
        <v>0.027372685185185184</v>
      </c>
      <c r="I29" s="12">
        <f>IF(F29&gt;2,1,0)</f>
        <v>1</v>
      </c>
    </row>
    <row r="30" spans="1:9" ht="12.75">
      <c r="A30" s="39">
        <v>29</v>
      </c>
      <c r="B30" s="28">
        <v>4</v>
      </c>
      <c r="C30" s="29" t="s">
        <v>84</v>
      </c>
      <c r="D30" s="29" t="s">
        <v>304</v>
      </c>
      <c r="E30" s="32" t="s">
        <v>519</v>
      </c>
      <c r="F30" s="61">
        <v>8</v>
      </c>
      <c r="G30" s="89">
        <v>0.03276041666666667</v>
      </c>
      <c r="H30" s="90">
        <v>0.02758101851851852</v>
      </c>
      <c r="I30" s="12">
        <f>IF(F30&gt;2,1,0)</f>
        <v>1</v>
      </c>
    </row>
    <row r="31" spans="1:9" ht="12.75">
      <c r="A31" s="39">
        <v>30</v>
      </c>
      <c r="B31" s="28">
        <v>5</v>
      </c>
      <c r="C31" s="29" t="s">
        <v>85</v>
      </c>
      <c r="D31" s="29" t="s">
        <v>306</v>
      </c>
      <c r="E31" s="32" t="s">
        <v>519</v>
      </c>
      <c r="F31" s="61">
        <v>7</v>
      </c>
      <c r="G31" s="89">
        <v>0.03276124338624339</v>
      </c>
      <c r="H31" s="90">
        <v>0.02798611111111111</v>
      </c>
      <c r="I31" s="12">
        <f>IF(F31&gt;2,1,0)</f>
        <v>1</v>
      </c>
    </row>
    <row r="32" spans="1:9" ht="12.75">
      <c r="A32" s="39">
        <v>31</v>
      </c>
      <c r="B32" s="28">
        <v>2</v>
      </c>
      <c r="C32" s="29" t="s">
        <v>98</v>
      </c>
      <c r="D32" s="29" t="s">
        <v>341</v>
      </c>
      <c r="E32" s="34" t="s">
        <v>26</v>
      </c>
      <c r="F32" s="61">
        <v>7</v>
      </c>
      <c r="G32" s="89">
        <v>0.03287863756613756</v>
      </c>
      <c r="H32" s="90">
        <v>0.03137731481481481</v>
      </c>
      <c r="I32" s="12">
        <f>IF(F32&gt;2,1,0)</f>
        <v>1</v>
      </c>
    </row>
    <row r="33" spans="1:9" ht="12.75">
      <c r="A33" s="39">
        <v>32</v>
      </c>
      <c r="B33" s="28">
        <v>8</v>
      </c>
      <c r="C33" s="29" t="s">
        <v>39</v>
      </c>
      <c r="D33" s="29" t="s">
        <v>208</v>
      </c>
      <c r="E33" s="30" t="s">
        <v>25</v>
      </c>
      <c r="F33" s="61">
        <v>7</v>
      </c>
      <c r="G33" s="89">
        <v>0.033030753968253966</v>
      </c>
      <c r="H33" s="90">
        <v>0.02804398148148148</v>
      </c>
      <c r="I33" s="12">
        <f>IF(F33&gt;2,1,0)</f>
        <v>1</v>
      </c>
    </row>
    <row r="34" spans="1:9" ht="12.75">
      <c r="A34" s="39">
        <v>33</v>
      </c>
      <c r="B34" s="28">
        <v>10</v>
      </c>
      <c r="C34" s="29" t="s">
        <v>133</v>
      </c>
      <c r="D34" s="29" t="s">
        <v>418</v>
      </c>
      <c r="E34" s="33" t="s">
        <v>28</v>
      </c>
      <c r="F34" s="61">
        <v>4</v>
      </c>
      <c r="G34" s="89">
        <v>0.03306712962962963</v>
      </c>
      <c r="H34" s="90">
        <v>0.02974537037037037</v>
      </c>
      <c r="I34" s="12">
        <f>IF(F34&gt;2,1,0)</f>
        <v>1</v>
      </c>
    </row>
    <row r="35" spans="1:9" ht="12.75">
      <c r="A35" s="39">
        <v>34</v>
      </c>
      <c r="B35" s="28">
        <v>6</v>
      </c>
      <c r="C35" s="29" t="s">
        <v>86</v>
      </c>
      <c r="D35" s="29" t="s">
        <v>308</v>
      </c>
      <c r="E35" s="32" t="s">
        <v>519</v>
      </c>
      <c r="F35" s="61">
        <v>7</v>
      </c>
      <c r="G35" s="89">
        <v>0.03311673280423281</v>
      </c>
      <c r="H35" s="90">
        <v>0.027974537037037034</v>
      </c>
      <c r="I35" s="12">
        <f>IF(F35&gt;2,1,0)</f>
        <v>1</v>
      </c>
    </row>
    <row r="36" spans="1:9" ht="12.75">
      <c r="A36" s="39">
        <v>35</v>
      </c>
      <c r="B36" s="28">
        <v>15</v>
      </c>
      <c r="C36" s="29" t="s">
        <v>95</v>
      </c>
      <c r="D36" s="29" t="s">
        <v>333</v>
      </c>
      <c r="E36" s="32" t="s">
        <v>519</v>
      </c>
      <c r="F36" s="61">
        <v>4</v>
      </c>
      <c r="G36" s="89">
        <v>0.033214699074074074</v>
      </c>
      <c r="H36" s="90">
        <v>0.030150462962962962</v>
      </c>
      <c r="I36" s="12">
        <f>IF(F36&gt;2,1,0)</f>
        <v>1</v>
      </c>
    </row>
    <row r="37" spans="1:9" ht="12.75">
      <c r="A37" s="39">
        <v>36</v>
      </c>
      <c r="B37" s="28">
        <v>11</v>
      </c>
      <c r="C37" s="29" t="s">
        <v>134</v>
      </c>
      <c r="D37" s="29" t="s">
        <v>421</v>
      </c>
      <c r="E37" s="33" t="s">
        <v>28</v>
      </c>
      <c r="F37" s="61">
        <v>4</v>
      </c>
      <c r="G37" s="89">
        <v>0.03323206018518519</v>
      </c>
      <c r="H37" s="90">
        <v>0.031608796296296295</v>
      </c>
      <c r="I37" s="12">
        <f>IF(F37&gt;2,1,0)</f>
        <v>1</v>
      </c>
    </row>
    <row r="38" spans="1:9" ht="12.75">
      <c r="A38" s="39">
        <v>37</v>
      </c>
      <c r="B38" s="28">
        <v>12</v>
      </c>
      <c r="C38" s="29" t="s">
        <v>135</v>
      </c>
      <c r="D38" s="29" t="s">
        <v>422</v>
      </c>
      <c r="E38" s="33" t="s">
        <v>28</v>
      </c>
      <c r="F38" s="61">
        <v>4</v>
      </c>
      <c r="G38" s="89">
        <v>0.033324652777777776</v>
      </c>
      <c r="H38" s="90">
        <v>0.02946759259259259</v>
      </c>
      <c r="I38" s="12">
        <f>IF(F38&gt;2,1,0)</f>
        <v>1</v>
      </c>
    </row>
    <row r="39" spans="1:9" ht="12.75">
      <c r="A39" s="39">
        <v>38</v>
      </c>
      <c r="B39" s="28">
        <v>1</v>
      </c>
      <c r="C39" s="29" t="s">
        <v>97</v>
      </c>
      <c r="D39" s="29" t="s">
        <v>339</v>
      </c>
      <c r="E39" s="34" t="s">
        <v>26</v>
      </c>
      <c r="F39" s="61">
        <v>8</v>
      </c>
      <c r="G39" s="89">
        <v>0.033330439814814816</v>
      </c>
      <c r="H39" s="90">
        <v>0.029872685185185183</v>
      </c>
      <c r="I39" s="12">
        <f>IF(F39&gt;2,1,0)</f>
        <v>1</v>
      </c>
    </row>
    <row r="40" spans="1:9" ht="12.75">
      <c r="A40" s="39">
        <v>39</v>
      </c>
      <c r="B40" s="28">
        <v>13</v>
      </c>
      <c r="C40" s="29" t="s">
        <v>136</v>
      </c>
      <c r="D40" s="29" t="s">
        <v>424</v>
      </c>
      <c r="E40" s="33" t="s">
        <v>28</v>
      </c>
      <c r="F40" s="61">
        <v>4</v>
      </c>
      <c r="G40" s="89">
        <v>0.033344907407407406</v>
      </c>
      <c r="H40" s="90">
        <v>0.0328125</v>
      </c>
      <c r="I40" s="12">
        <f>IF(F40&gt;2,1,0)</f>
        <v>1</v>
      </c>
    </row>
    <row r="41" spans="1:9" ht="12.75">
      <c r="A41" s="39">
        <v>40</v>
      </c>
      <c r="B41" s="28" t="s">
        <v>547</v>
      </c>
      <c r="C41" s="29" t="s">
        <v>69</v>
      </c>
      <c r="D41" s="29" t="s">
        <v>267</v>
      </c>
      <c r="E41" s="30" t="s">
        <v>25</v>
      </c>
      <c r="F41" s="61">
        <v>4</v>
      </c>
      <c r="G41" s="89">
        <v>0.033457754629629625</v>
      </c>
      <c r="H41" s="90">
        <v>0.029756944444444447</v>
      </c>
      <c r="I41" s="12">
        <f>IF(F41&gt;2,1,0)</f>
        <v>1</v>
      </c>
    </row>
    <row r="42" spans="1:9" ht="12.75">
      <c r="A42" s="39">
        <v>41</v>
      </c>
      <c r="B42" s="28">
        <v>9</v>
      </c>
      <c r="C42" s="29" t="s">
        <v>40</v>
      </c>
      <c r="D42" s="29" t="s">
        <v>210</v>
      </c>
      <c r="E42" s="30" t="s">
        <v>25</v>
      </c>
      <c r="F42" s="61">
        <v>7</v>
      </c>
      <c r="G42" s="89">
        <v>0.03352513227513228</v>
      </c>
      <c r="H42" s="90">
        <v>0.030497685185185183</v>
      </c>
      <c r="I42" s="12">
        <f>IF(F42&gt;2,1,0)</f>
        <v>1</v>
      </c>
    </row>
    <row r="43" spans="1:9" ht="12.75">
      <c r="A43" s="39">
        <v>42</v>
      </c>
      <c r="B43" s="28">
        <v>14</v>
      </c>
      <c r="C43" s="29" t="s">
        <v>137</v>
      </c>
      <c r="D43" s="29" t="s">
        <v>426</v>
      </c>
      <c r="E43" s="33" t="s">
        <v>28</v>
      </c>
      <c r="F43" s="61">
        <v>4</v>
      </c>
      <c r="G43" s="89">
        <v>0.03364583333333333</v>
      </c>
      <c r="H43" s="90">
        <v>0.03158564814814815</v>
      </c>
      <c r="I43" s="12">
        <f>IF(F43&gt;2,1,0)</f>
        <v>1</v>
      </c>
    </row>
    <row r="44" spans="1:9" ht="12.75">
      <c r="A44" s="39">
        <v>43</v>
      </c>
      <c r="B44" s="28">
        <v>15</v>
      </c>
      <c r="C44" s="29" t="s">
        <v>138</v>
      </c>
      <c r="D44" s="29" t="s">
        <v>428</v>
      </c>
      <c r="E44" s="33" t="s">
        <v>28</v>
      </c>
      <c r="F44" s="61">
        <v>4</v>
      </c>
      <c r="G44" s="89">
        <v>0.03379918981481481</v>
      </c>
      <c r="H44" s="90">
        <v>0.03090277777777778</v>
      </c>
      <c r="I44" s="12">
        <f>IF(F44&gt;2,1,0)</f>
        <v>1</v>
      </c>
    </row>
    <row r="45" spans="1:9" ht="12.75">
      <c r="A45" s="39">
        <v>44</v>
      </c>
      <c r="B45" s="28">
        <v>7</v>
      </c>
      <c r="C45" s="29" t="s">
        <v>87</v>
      </c>
      <c r="D45" s="29" t="s">
        <v>310</v>
      </c>
      <c r="E45" s="32" t="s">
        <v>519</v>
      </c>
      <c r="F45" s="61">
        <v>7</v>
      </c>
      <c r="G45" s="89">
        <v>0.03379960317460317</v>
      </c>
      <c r="H45" s="90">
        <v>0.028530092592592593</v>
      </c>
      <c r="I45" s="12">
        <f>IF(F45&gt;2,1,0)</f>
        <v>1</v>
      </c>
    </row>
    <row r="46" spans="1:9" ht="12.75">
      <c r="A46" s="39">
        <v>45</v>
      </c>
      <c r="B46" s="28">
        <v>20</v>
      </c>
      <c r="C46" s="29" t="s">
        <v>51</v>
      </c>
      <c r="D46" s="29" t="s">
        <v>231</v>
      </c>
      <c r="E46" s="30" t="s">
        <v>25</v>
      </c>
      <c r="F46" s="61">
        <v>6</v>
      </c>
      <c r="G46" s="89">
        <v>0.03383101851851852</v>
      </c>
      <c r="H46" s="90">
        <v>0.02753472222222222</v>
      </c>
      <c r="I46" s="12">
        <f>IF(F46&gt;2,1,0)</f>
        <v>1</v>
      </c>
    </row>
    <row r="47" spans="1:9" ht="12.75">
      <c r="A47" s="39">
        <v>46</v>
      </c>
      <c r="B47" s="28">
        <v>16</v>
      </c>
      <c r="C47" s="29" t="s">
        <v>139</v>
      </c>
      <c r="D47" s="29" t="s">
        <v>430</v>
      </c>
      <c r="E47" s="33" t="s">
        <v>28</v>
      </c>
      <c r="F47" s="61">
        <v>4</v>
      </c>
      <c r="G47" s="89">
        <v>0.033845486111111114</v>
      </c>
      <c r="H47" s="90">
        <v>0.032650462962962964</v>
      </c>
      <c r="I47" s="12">
        <f>IF(F47&gt;2,1,0)</f>
        <v>1</v>
      </c>
    </row>
    <row r="48" spans="1:9" ht="12.75">
      <c r="A48" s="39">
        <v>47</v>
      </c>
      <c r="B48" s="28">
        <v>8</v>
      </c>
      <c r="C48" s="29" t="s">
        <v>88</v>
      </c>
      <c r="D48" s="29" t="s">
        <v>314</v>
      </c>
      <c r="E48" s="32" t="s">
        <v>519</v>
      </c>
      <c r="F48" s="61">
        <v>7</v>
      </c>
      <c r="G48" s="89">
        <v>0.03391699735449736</v>
      </c>
      <c r="H48" s="90">
        <v>0.027881944444444445</v>
      </c>
      <c r="I48" s="12">
        <f>IF(F48&gt;2,1,0)</f>
        <v>1</v>
      </c>
    </row>
    <row r="49" spans="1:9" ht="12.75">
      <c r="A49" s="39">
        <v>48</v>
      </c>
      <c r="B49" s="28">
        <v>17</v>
      </c>
      <c r="C49" s="29" t="s">
        <v>140</v>
      </c>
      <c r="D49" s="29" t="s">
        <v>432</v>
      </c>
      <c r="E49" s="33" t="s">
        <v>28</v>
      </c>
      <c r="F49" s="61">
        <v>4</v>
      </c>
      <c r="G49" s="89">
        <v>0.03403067129629629</v>
      </c>
      <c r="H49" s="90">
        <v>0.030034722222222223</v>
      </c>
      <c r="I49" s="12">
        <f>IF(F49&gt;2,1,0)</f>
        <v>1</v>
      </c>
    </row>
    <row r="50" spans="1:9" ht="12.75">
      <c r="A50" s="39">
        <v>49</v>
      </c>
      <c r="B50" s="28" t="s">
        <v>547</v>
      </c>
      <c r="C50" s="29" t="s">
        <v>118</v>
      </c>
      <c r="D50" s="29" t="s">
        <v>388</v>
      </c>
      <c r="E50" s="31" t="s">
        <v>27</v>
      </c>
      <c r="F50" s="61">
        <v>4</v>
      </c>
      <c r="G50" s="89">
        <v>0.03429976851851852</v>
      </c>
      <c r="H50" s="90">
        <v>0.02925925925925926</v>
      </c>
      <c r="I50" s="12">
        <f>IF(F50&gt;2,1,0)</f>
        <v>1</v>
      </c>
    </row>
    <row r="51" spans="1:9" ht="12.75">
      <c r="A51" s="39">
        <v>50</v>
      </c>
      <c r="B51" s="28">
        <v>4</v>
      </c>
      <c r="C51" s="29" t="s">
        <v>110</v>
      </c>
      <c r="D51" s="29" t="s">
        <v>367</v>
      </c>
      <c r="E51" s="31" t="s">
        <v>27</v>
      </c>
      <c r="F51" s="61">
        <v>6</v>
      </c>
      <c r="G51" s="89">
        <v>0.034484953703703705</v>
      </c>
      <c r="H51" s="90">
        <v>0.03045138888888889</v>
      </c>
      <c r="I51" s="12">
        <f>IF(F51&gt;2,1,0)</f>
        <v>1</v>
      </c>
    </row>
    <row r="52" spans="1:9" ht="12.75">
      <c r="A52" s="39">
        <v>51</v>
      </c>
      <c r="B52" s="28" t="s">
        <v>547</v>
      </c>
      <c r="C52" s="29" t="s">
        <v>70</v>
      </c>
      <c r="D52" s="29" t="s">
        <v>269</v>
      </c>
      <c r="E52" s="30" t="s">
        <v>25</v>
      </c>
      <c r="F52" s="61">
        <v>4</v>
      </c>
      <c r="G52" s="89">
        <v>0.034618055555555555</v>
      </c>
      <c r="H52" s="90">
        <v>0.03053240740740741</v>
      </c>
      <c r="I52" s="12">
        <f>IF(F52&gt;2,1,0)</f>
        <v>1</v>
      </c>
    </row>
    <row r="53" spans="1:9" ht="12.75">
      <c r="A53" s="39">
        <v>52</v>
      </c>
      <c r="B53" s="28">
        <v>5</v>
      </c>
      <c r="C53" s="29" t="s">
        <v>111</v>
      </c>
      <c r="D53" s="29" t="s">
        <v>369</v>
      </c>
      <c r="E53" s="31" t="s">
        <v>27</v>
      </c>
      <c r="F53" s="61">
        <v>6</v>
      </c>
      <c r="G53" s="89">
        <v>0.03462962962962963</v>
      </c>
      <c r="H53" s="90">
        <v>0.029479166666666667</v>
      </c>
      <c r="I53" s="12">
        <f>IF(F53&gt;2,1,0)</f>
        <v>1</v>
      </c>
    </row>
    <row r="54" spans="1:9" ht="12.75">
      <c r="A54" s="39">
        <v>53</v>
      </c>
      <c r="B54" s="28">
        <v>10</v>
      </c>
      <c r="C54" s="29" t="s">
        <v>41</v>
      </c>
      <c r="D54" s="29" t="s">
        <v>213</v>
      </c>
      <c r="E54" s="30" t="s">
        <v>25</v>
      </c>
      <c r="F54" s="61">
        <v>7</v>
      </c>
      <c r="G54" s="89">
        <v>0.03463955026455027</v>
      </c>
      <c r="H54" s="90">
        <v>0.02951388888888889</v>
      </c>
      <c r="I54" s="12">
        <f>IF(F54&gt;2,1,0)</f>
        <v>1</v>
      </c>
    </row>
    <row r="55" spans="1:9" ht="12.75">
      <c r="A55" s="39">
        <v>54</v>
      </c>
      <c r="B55" s="28">
        <v>11</v>
      </c>
      <c r="C55" s="29" t="s">
        <v>42</v>
      </c>
      <c r="D55" s="29" t="s">
        <v>214</v>
      </c>
      <c r="E55" s="30" t="s">
        <v>25</v>
      </c>
      <c r="F55" s="61">
        <v>7</v>
      </c>
      <c r="G55" s="89">
        <v>0.034748677248677244</v>
      </c>
      <c r="H55" s="90">
        <v>0.028969907407407406</v>
      </c>
      <c r="I55" s="12">
        <f>IF(F55&gt;2,1,0)</f>
        <v>1</v>
      </c>
    </row>
    <row r="56" spans="1:9" ht="12.75">
      <c r="A56" s="39">
        <v>55</v>
      </c>
      <c r="B56" s="28">
        <v>18</v>
      </c>
      <c r="C56" s="29" t="s">
        <v>141</v>
      </c>
      <c r="D56" s="29" t="s">
        <v>435</v>
      </c>
      <c r="E56" s="33" t="s">
        <v>28</v>
      </c>
      <c r="F56" s="61">
        <v>4</v>
      </c>
      <c r="G56" s="89">
        <v>0.034806134259259255</v>
      </c>
      <c r="H56" s="90">
        <v>0.029270833333333333</v>
      </c>
      <c r="I56" s="12">
        <f>IF(F56&gt;2,1,0)</f>
        <v>1</v>
      </c>
    </row>
    <row r="57" spans="1:9" ht="12.75">
      <c r="A57" s="39">
        <v>56</v>
      </c>
      <c r="B57" s="28" t="s">
        <v>547</v>
      </c>
      <c r="C57" s="29" t="s">
        <v>120</v>
      </c>
      <c r="D57" s="29" t="s">
        <v>391</v>
      </c>
      <c r="E57" s="31" t="s">
        <v>27</v>
      </c>
      <c r="F57" s="61">
        <v>3</v>
      </c>
      <c r="G57" s="89">
        <v>0.034853395061728396</v>
      </c>
      <c r="H57" s="90">
        <v>0.029155092592592594</v>
      </c>
      <c r="I57" s="12">
        <f>IF(F57&gt;2,1,0)</f>
        <v>1</v>
      </c>
    </row>
    <row r="58" spans="1:9" ht="12.75">
      <c r="A58" s="39">
        <v>57</v>
      </c>
      <c r="B58" s="28">
        <v>19</v>
      </c>
      <c r="C58" s="29" t="s">
        <v>142</v>
      </c>
      <c r="D58" s="29" t="s">
        <v>437</v>
      </c>
      <c r="E58" s="33" t="s">
        <v>28</v>
      </c>
      <c r="F58" s="61">
        <v>4</v>
      </c>
      <c r="G58" s="89">
        <v>0.034881365740740744</v>
      </c>
      <c r="H58" s="90">
        <v>0.03422453703703703</v>
      </c>
      <c r="I58" s="12">
        <f>IF(F58&gt;2,1,0)</f>
        <v>1</v>
      </c>
    </row>
    <row r="59" spans="1:9" ht="12.75">
      <c r="A59" s="39">
        <v>58</v>
      </c>
      <c r="B59" s="28">
        <v>20</v>
      </c>
      <c r="C59" s="29" t="s">
        <v>143</v>
      </c>
      <c r="D59" s="29" t="s">
        <v>439</v>
      </c>
      <c r="E59" s="33" t="s">
        <v>28</v>
      </c>
      <c r="F59" s="61">
        <v>4</v>
      </c>
      <c r="G59" s="89">
        <v>0.03489872685185186</v>
      </c>
      <c r="H59" s="90">
        <v>0.03107638888888889</v>
      </c>
      <c r="I59" s="12">
        <f>IF(F59&gt;2,1,0)</f>
        <v>1</v>
      </c>
    </row>
    <row r="60" spans="1:9" ht="12.75">
      <c r="A60" s="39">
        <v>59</v>
      </c>
      <c r="B60" s="28">
        <v>9</v>
      </c>
      <c r="C60" s="29" t="s">
        <v>89</v>
      </c>
      <c r="D60" s="29" t="s">
        <v>318</v>
      </c>
      <c r="E60" s="32" t="s">
        <v>519</v>
      </c>
      <c r="F60" s="61">
        <v>7</v>
      </c>
      <c r="G60" s="89">
        <v>0.034961970899470896</v>
      </c>
      <c r="H60" s="90">
        <v>0.029629629629629627</v>
      </c>
      <c r="I60" s="12">
        <f>IF(F60&gt;2,1,0)</f>
        <v>1</v>
      </c>
    </row>
    <row r="61" spans="1:9" ht="12.75">
      <c r="A61" s="39">
        <v>60</v>
      </c>
      <c r="B61" s="28">
        <v>21</v>
      </c>
      <c r="C61" s="29" t="s">
        <v>144</v>
      </c>
      <c r="D61" s="29" t="s">
        <v>442</v>
      </c>
      <c r="E61" s="33" t="s">
        <v>28</v>
      </c>
      <c r="F61" s="61">
        <v>4</v>
      </c>
      <c r="G61" s="89">
        <v>0.03504918981481481</v>
      </c>
      <c r="H61" s="90">
        <v>0.03163194444444444</v>
      </c>
      <c r="I61" s="12">
        <f>IF(F61&gt;2,1,0)</f>
        <v>1</v>
      </c>
    </row>
    <row r="62" spans="1:9" ht="12.75">
      <c r="A62" s="39">
        <v>61</v>
      </c>
      <c r="B62" s="28">
        <v>22</v>
      </c>
      <c r="C62" s="29" t="s">
        <v>145</v>
      </c>
      <c r="D62" s="29" t="s">
        <v>444</v>
      </c>
      <c r="E62" s="33" t="s">
        <v>28</v>
      </c>
      <c r="F62" s="61">
        <v>4</v>
      </c>
      <c r="G62" s="89">
        <v>0.03520543981481481</v>
      </c>
      <c r="H62" s="90">
        <v>0.030416666666666665</v>
      </c>
      <c r="I62" s="12">
        <f>IF(F62&gt;2,1,0)</f>
        <v>1</v>
      </c>
    </row>
    <row r="63" spans="1:9" ht="12.75">
      <c r="A63" s="39">
        <v>62</v>
      </c>
      <c r="B63" s="28">
        <v>12</v>
      </c>
      <c r="C63" s="29" t="s">
        <v>43</v>
      </c>
      <c r="D63" s="29" t="s">
        <v>216</v>
      </c>
      <c r="E63" s="30" t="s">
        <v>25</v>
      </c>
      <c r="F63" s="61">
        <v>7</v>
      </c>
      <c r="G63" s="89">
        <v>0.0352281746031746</v>
      </c>
      <c r="H63" s="90">
        <v>0.029317129629629634</v>
      </c>
      <c r="I63" s="12">
        <f>IF(F63&gt;2,1,0)</f>
        <v>1</v>
      </c>
    </row>
    <row r="64" spans="1:9" ht="12.75">
      <c r="A64" s="39">
        <v>63</v>
      </c>
      <c r="B64" s="28">
        <v>13</v>
      </c>
      <c r="C64" s="29" t="s">
        <v>44</v>
      </c>
      <c r="D64" s="29" t="s">
        <v>218</v>
      </c>
      <c r="E64" s="30" t="s">
        <v>25</v>
      </c>
      <c r="F64" s="61">
        <v>7</v>
      </c>
      <c r="G64" s="89">
        <v>0.0353207671957672</v>
      </c>
      <c r="H64" s="90">
        <v>0.03099537037037037</v>
      </c>
      <c r="I64" s="12">
        <f>IF(F64&gt;2,1,0)</f>
        <v>1</v>
      </c>
    </row>
    <row r="65" spans="1:9" ht="12.75">
      <c r="A65" s="39">
        <v>64</v>
      </c>
      <c r="B65" s="28">
        <v>10</v>
      </c>
      <c r="C65" s="29" t="s">
        <v>90</v>
      </c>
      <c r="D65" s="29" t="s">
        <v>321</v>
      </c>
      <c r="E65" s="32" t="s">
        <v>519</v>
      </c>
      <c r="F65" s="61">
        <v>7</v>
      </c>
      <c r="G65" s="89">
        <v>0.03544477513227513</v>
      </c>
      <c r="H65" s="90">
        <v>0.02803240740740741</v>
      </c>
      <c r="I65" s="12">
        <f>IF(F65&gt;2,1,0)</f>
        <v>1</v>
      </c>
    </row>
    <row r="66" spans="1:9" ht="12.75">
      <c r="A66" s="39">
        <v>65</v>
      </c>
      <c r="B66" s="28">
        <v>14</v>
      </c>
      <c r="C66" s="29" t="s">
        <v>45</v>
      </c>
      <c r="D66" s="29" t="s">
        <v>220</v>
      </c>
      <c r="E66" s="30" t="s">
        <v>25</v>
      </c>
      <c r="F66" s="61">
        <v>7</v>
      </c>
      <c r="G66" s="89">
        <v>0.03553571428571428</v>
      </c>
      <c r="H66" s="90">
        <v>0.0297337962962963</v>
      </c>
      <c r="I66" s="12">
        <f>IF(F66&gt;2,1,0)</f>
        <v>1</v>
      </c>
    </row>
    <row r="67" spans="1:9" ht="12.75">
      <c r="A67" s="39">
        <v>66</v>
      </c>
      <c r="B67" s="28">
        <v>16</v>
      </c>
      <c r="C67" s="29" t="s">
        <v>96</v>
      </c>
      <c r="D67" s="29" t="s">
        <v>336</v>
      </c>
      <c r="E67" s="32" t="s">
        <v>519</v>
      </c>
      <c r="F67" s="61">
        <v>4</v>
      </c>
      <c r="G67" s="89">
        <v>0.03570023148148148</v>
      </c>
      <c r="H67" s="90">
        <v>0.03085648148148148</v>
      </c>
      <c r="I67" s="12">
        <f>IF(F67&gt;2,1,0)</f>
        <v>1</v>
      </c>
    </row>
    <row r="68" spans="1:9" ht="12.75">
      <c r="A68" s="39">
        <v>67</v>
      </c>
      <c r="B68" s="28">
        <v>15</v>
      </c>
      <c r="C68" s="29" t="s">
        <v>46</v>
      </c>
      <c r="D68" s="29" t="s">
        <v>221</v>
      </c>
      <c r="E68" s="30" t="s">
        <v>25</v>
      </c>
      <c r="F68" s="61">
        <v>7</v>
      </c>
      <c r="G68" s="89">
        <v>0.0358234126984127</v>
      </c>
      <c r="H68" s="90">
        <v>0.032546296296296295</v>
      </c>
      <c r="I68" s="12">
        <f>IF(F68&gt;2,1,0)</f>
        <v>1</v>
      </c>
    </row>
    <row r="69" spans="1:9" ht="12.75">
      <c r="A69" s="39">
        <v>68</v>
      </c>
      <c r="B69" s="28">
        <v>16</v>
      </c>
      <c r="C69" s="29" t="s">
        <v>47</v>
      </c>
      <c r="D69" s="29" t="s">
        <v>224</v>
      </c>
      <c r="E69" s="30" t="s">
        <v>25</v>
      </c>
      <c r="F69" s="61">
        <v>7</v>
      </c>
      <c r="G69" s="89">
        <v>0.03589616402116402</v>
      </c>
      <c r="H69" s="90">
        <v>0.029768518518518517</v>
      </c>
      <c r="I69" s="12">
        <f>IF(F69&gt;2,1,0)</f>
        <v>1</v>
      </c>
    </row>
    <row r="70" spans="1:9" ht="12.75">
      <c r="A70" s="39">
        <v>69</v>
      </c>
      <c r="B70" s="28">
        <v>11</v>
      </c>
      <c r="C70" s="29" t="s">
        <v>91</v>
      </c>
      <c r="D70" s="29" t="s">
        <v>323</v>
      </c>
      <c r="E70" s="32" t="s">
        <v>519</v>
      </c>
      <c r="F70" s="61">
        <v>7</v>
      </c>
      <c r="G70" s="89">
        <v>0.03595403439153439</v>
      </c>
      <c r="H70" s="90">
        <v>0.02854166666666667</v>
      </c>
      <c r="I70" s="12">
        <f>IF(F70&gt;2,1,0)</f>
        <v>1</v>
      </c>
    </row>
    <row r="71" spans="1:9" ht="12.75">
      <c r="A71" s="39">
        <v>70</v>
      </c>
      <c r="B71" s="28">
        <v>3</v>
      </c>
      <c r="C71" s="29" t="s">
        <v>99</v>
      </c>
      <c r="D71" s="29" t="s">
        <v>343</v>
      </c>
      <c r="E71" s="34" t="s">
        <v>26</v>
      </c>
      <c r="F71" s="61">
        <v>7</v>
      </c>
      <c r="G71" s="89">
        <v>0.03631283068783069</v>
      </c>
      <c r="H71" s="90">
        <v>0.03113425925925926</v>
      </c>
      <c r="I71" s="12">
        <f>IF(F71&gt;2,1,0)</f>
        <v>1</v>
      </c>
    </row>
    <row r="72" spans="1:9" ht="12.75">
      <c r="A72" s="39">
        <v>71</v>
      </c>
      <c r="B72" s="28">
        <v>6</v>
      </c>
      <c r="C72" s="29" t="s">
        <v>112</v>
      </c>
      <c r="D72" s="29" t="s">
        <v>372</v>
      </c>
      <c r="E72" s="31" t="s">
        <v>27</v>
      </c>
      <c r="F72" s="61">
        <v>6</v>
      </c>
      <c r="G72" s="89">
        <v>0.03640432098765432</v>
      </c>
      <c r="H72" s="90">
        <v>0.029490740740740744</v>
      </c>
      <c r="I72" s="12">
        <f>IF(F72&gt;2,1,0)</f>
        <v>1</v>
      </c>
    </row>
    <row r="73" spans="1:9" ht="12.75">
      <c r="A73" s="39">
        <v>72</v>
      </c>
      <c r="B73" s="28">
        <v>23</v>
      </c>
      <c r="C73" s="29" t="s">
        <v>146</v>
      </c>
      <c r="D73" s="29" t="s">
        <v>447</v>
      </c>
      <c r="E73" s="33" t="s">
        <v>28</v>
      </c>
      <c r="F73" s="61">
        <v>4</v>
      </c>
      <c r="G73" s="89">
        <v>0.03665798611111111</v>
      </c>
      <c r="H73" s="90">
        <v>0.02980324074074074</v>
      </c>
      <c r="I73" s="12">
        <f>IF(F73&gt;2,1,0)</f>
        <v>1</v>
      </c>
    </row>
    <row r="74" spans="1:9" ht="12.75">
      <c r="A74" s="39">
        <v>73</v>
      </c>
      <c r="B74" s="28">
        <v>24</v>
      </c>
      <c r="C74" s="29" t="s">
        <v>147</v>
      </c>
      <c r="D74" s="29" t="s">
        <v>448</v>
      </c>
      <c r="E74" s="33" t="s">
        <v>28</v>
      </c>
      <c r="F74" s="61">
        <v>4</v>
      </c>
      <c r="G74" s="89">
        <v>0.036681134259259264</v>
      </c>
      <c r="H74" s="90">
        <v>0.03263888888888889</v>
      </c>
      <c r="I74" s="12">
        <f>IF(F74&gt;2,1,0)</f>
        <v>1</v>
      </c>
    </row>
    <row r="75" spans="1:9" ht="12.75">
      <c r="A75" s="39">
        <v>74</v>
      </c>
      <c r="B75" s="28">
        <v>7</v>
      </c>
      <c r="C75" s="29" t="s">
        <v>113</v>
      </c>
      <c r="D75" s="29" t="s">
        <v>376</v>
      </c>
      <c r="E75" s="31" t="s">
        <v>27</v>
      </c>
      <c r="F75" s="61">
        <v>6</v>
      </c>
      <c r="G75" s="89">
        <v>0.036842206790123455</v>
      </c>
      <c r="H75" s="90">
        <v>0.027337962962962963</v>
      </c>
      <c r="I75" s="12">
        <f>IF(F75&gt;2,1,0)</f>
        <v>1</v>
      </c>
    </row>
    <row r="76" spans="1:9" ht="12.75">
      <c r="A76" s="39">
        <v>75</v>
      </c>
      <c r="B76" s="28">
        <v>25</v>
      </c>
      <c r="C76" s="29" t="s">
        <v>148</v>
      </c>
      <c r="D76" s="29" t="s">
        <v>450</v>
      </c>
      <c r="E76" s="33" t="s">
        <v>28</v>
      </c>
      <c r="F76" s="61">
        <v>4</v>
      </c>
      <c r="G76" s="89">
        <v>0.036953125</v>
      </c>
      <c r="H76" s="90">
        <v>0.03310185185185185</v>
      </c>
      <c r="I76" s="12">
        <f>IF(F76&gt;2,1,0)</f>
        <v>1</v>
      </c>
    </row>
    <row r="77" spans="1:9" ht="12.75">
      <c r="A77" s="39">
        <v>76</v>
      </c>
      <c r="B77" s="28">
        <v>17</v>
      </c>
      <c r="C77" s="29" t="s">
        <v>48</v>
      </c>
      <c r="D77" s="29" t="s">
        <v>226</v>
      </c>
      <c r="E77" s="30" t="s">
        <v>25</v>
      </c>
      <c r="F77" s="61">
        <v>7</v>
      </c>
      <c r="G77" s="89">
        <v>0.037129629629629624</v>
      </c>
      <c r="H77" s="90">
        <v>0.028877314814814817</v>
      </c>
      <c r="I77" s="12">
        <f>IF(F77&gt;2,1,0)</f>
        <v>1</v>
      </c>
    </row>
    <row r="78" spans="1:9" ht="12.75">
      <c r="A78" s="39">
        <v>77</v>
      </c>
      <c r="B78" s="28">
        <v>21</v>
      </c>
      <c r="C78" s="29" t="s">
        <v>52</v>
      </c>
      <c r="D78" s="29" t="s">
        <v>234</v>
      </c>
      <c r="E78" s="30" t="s">
        <v>25</v>
      </c>
      <c r="F78" s="61">
        <v>6</v>
      </c>
      <c r="G78" s="89">
        <v>0.03714313271604938</v>
      </c>
      <c r="H78" s="90">
        <v>0.030821759259259257</v>
      </c>
      <c r="I78" s="12">
        <f>IF(F78&gt;2,1,0)</f>
        <v>1</v>
      </c>
    </row>
    <row r="79" spans="1:9" ht="12.75">
      <c r="A79" s="39">
        <v>78</v>
      </c>
      <c r="B79" s="28">
        <v>26</v>
      </c>
      <c r="C79" s="29" t="s">
        <v>149</v>
      </c>
      <c r="D79" s="29" t="s">
        <v>451</v>
      </c>
      <c r="E79" s="33" t="s">
        <v>28</v>
      </c>
      <c r="F79" s="61">
        <v>4</v>
      </c>
      <c r="G79" s="89">
        <v>0.03714409722222222</v>
      </c>
      <c r="H79" s="90">
        <v>0.03236111111111111</v>
      </c>
      <c r="I79" s="12">
        <f>IF(F79&gt;2,1,0)</f>
        <v>1</v>
      </c>
    </row>
    <row r="80" spans="1:9" ht="12.75">
      <c r="A80" s="39">
        <v>79</v>
      </c>
      <c r="B80" s="28">
        <v>8</v>
      </c>
      <c r="C80" s="29" t="s">
        <v>114</v>
      </c>
      <c r="D80" s="29" t="s">
        <v>378</v>
      </c>
      <c r="E80" s="31" t="s">
        <v>27</v>
      </c>
      <c r="F80" s="61">
        <v>6</v>
      </c>
      <c r="G80" s="89">
        <v>0.03716820987654321</v>
      </c>
      <c r="H80" s="90">
        <v>0.029120370370370366</v>
      </c>
      <c r="I80" s="12">
        <f>IF(F80&gt;2,1,0)</f>
        <v>1</v>
      </c>
    </row>
    <row r="81" spans="1:9" ht="12.75">
      <c r="A81" s="39">
        <v>80</v>
      </c>
      <c r="B81" s="28">
        <v>18</v>
      </c>
      <c r="C81" s="29" t="s">
        <v>49</v>
      </c>
      <c r="D81" s="29" t="s">
        <v>229</v>
      </c>
      <c r="E81" s="30" t="s">
        <v>25</v>
      </c>
      <c r="F81" s="61">
        <v>7</v>
      </c>
      <c r="G81" s="89">
        <v>0.03733465608465608</v>
      </c>
      <c r="H81" s="90">
        <v>0.03155092592592592</v>
      </c>
      <c r="I81" s="12">
        <f>IF(F81&gt;2,1,0)</f>
        <v>1</v>
      </c>
    </row>
    <row r="82" spans="1:9" ht="12.75">
      <c r="A82" s="39">
        <v>81</v>
      </c>
      <c r="B82" s="28" t="s">
        <v>547</v>
      </c>
      <c r="C82" s="29" t="s">
        <v>160</v>
      </c>
      <c r="D82" s="29" t="s">
        <v>474</v>
      </c>
      <c r="E82" s="33" t="s">
        <v>28</v>
      </c>
      <c r="F82" s="61">
        <v>3</v>
      </c>
      <c r="G82" s="89">
        <v>0.03734182098765432</v>
      </c>
      <c r="H82" s="90">
        <v>0.03305555555555555</v>
      </c>
      <c r="I82" s="12">
        <f>IF(F82&gt;2,1,0)</f>
        <v>1</v>
      </c>
    </row>
    <row r="83" spans="1:9" ht="12.75">
      <c r="A83" s="39">
        <v>82</v>
      </c>
      <c r="B83" s="28">
        <v>2</v>
      </c>
      <c r="C83" s="29" t="s">
        <v>104</v>
      </c>
      <c r="D83" s="29" t="s">
        <v>355</v>
      </c>
      <c r="E83" s="35" t="s">
        <v>520</v>
      </c>
      <c r="F83" s="61">
        <v>6</v>
      </c>
      <c r="G83" s="89">
        <v>0.0374903549382716</v>
      </c>
      <c r="H83" s="90">
        <v>0.03247685185185185</v>
      </c>
      <c r="I83" s="12">
        <f>IF(F83&gt;2,1,0)</f>
        <v>1</v>
      </c>
    </row>
    <row r="84" spans="1:9" ht="12.75">
      <c r="A84" s="39">
        <v>83</v>
      </c>
      <c r="B84" s="28">
        <v>4</v>
      </c>
      <c r="C84" s="29" t="s">
        <v>100</v>
      </c>
      <c r="D84" s="29" t="s">
        <v>345</v>
      </c>
      <c r="E84" s="34" t="s">
        <v>26</v>
      </c>
      <c r="F84" s="61">
        <v>7</v>
      </c>
      <c r="G84" s="89">
        <v>0.03756613756613757</v>
      </c>
      <c r="H84" s="90">
        <v>0.030983796296296297</v>
      </c>
      <c r="I84" s="12">
        <f>IF(F84&gt;2,1,0)</f>
        <v>1</v>
      </c>
    </row>
    <row r="85" spans="1:9" ht="12.75">
      <c r="A85" s="39">
        <v>84</v>
      </c>
      <c r="B85" s="28">
        <v>1</v>
      </c>
      <c r="C85" s="29" t="s">
        <v>103</v>
      </c>
      <c r="D85" s="29" t="s">
        <v>354</v>
      </c>
      <c r="E85" s="35" t="s">
        <v>520</v>
      </c>
      <c r="F85" s="61">
        <v>7</v>
      </c>
      <c r="G85" s="89">
        <v>0.037726521164021164</v>
      </c>
      <c r="H85" s="90">
        <v>0.03252314814814815</v>
      </c>
      <c r="I85" s="12">
        <f>IF(F85&gt;2,1,0)</f>
        <v>1</v>
      </c>
    </row>
    <row r="86" spans="1:9" ht="12.75">
      <c r="A86" s="39">
        <v>85</v>
      </c>
      <c r="B86" s="28">
        <v>9</v>
      </c>
      <c r="C86" s="29" t="s">
        <v>115</v>
      </c>
      <c r="D86" s="29" t="s">
        <v>381</v>
      </c>
      <c r="E86" s="31" t="s">
        <v>27</v>
      </c>
      <c r="F86" s="61">
        <v>6</v>
      </c>
      <c r="G86" s="89">
        <v>0.03779128086419753</v>
      </c>
      <c r="H86" s="90">
        <v>0.03194444444444445</v>
      </c>
      <c r="I86" s="12">
        <f>IF(F86&gt;2,1,0)</f>
        <v>1</v>
      </c>
    </row>
    <row r="87" spans="1:9" ht="12.75">
      <c r="A87" s="39">
        <v>86</v>
      </c>
      <c r="B87" s="28">
        <v>5</v>
      </c>
      <c r="C87" s="29" t="s">
        <v>101</v>
      </c>
      <c r="D87" s="29" t="s">
        <v>348</v>
      </c>
      <c r="E87" s="34" t="s">
        <v>26</v>
      </c>
      <c r="F87" s="61">
        <v>6</v>
      </c>
      <c r="G87" s="89">
        <v>0.037883873456790125</v>
      </c>
      <c r="H87" s="90">
        <v>0.03273148148148148</v>
      </c>
      <c r="I87" s="12">
        <f>IF(F87&gt;2,1,0)</f>
        <v>1</v>
      </c>
    </row>
    <row r="88" spans="1:9" ht="12.75">
      <c r="A88" s="39">
        <v>87</v>
      </c>
      <c r="B88" s="28" t="s">
        <v>547</v>
      </c>
      <c r="C88" s="29" t="s">
        <v>161</v>
      </c>
      <c r="D88" s="29" t="s">
        <v>538</v>
      </c>
      <c r="E88" s="33" t="s">
        <v>28</v>
      </c>
      <c r="F88" s="61">
        <v>3</v>
      </c>
      <c r="G88" s="89">
        <v>0.03790895061728395</v>
      </c>
      <c r="H88" s="90">
        <v>0.03290509259259259</v>
      </c>
      <c r="I88" s="12">
        <f>IF(F88&gt;2,1,0)</f>
        <v>1</v>
      </c>
    </row>
    <row r="89" spans="1:9" ht="12.75">
      <c r="A89" s="39">
        <v>88</v>
      </c>
      <c r="B89" s="28">
        <v>27</v>
      </c>
      <c r="C89" s="29" t="s">
        <v>150</v>
      </c>
      <c r="D89" s="29" t="s">
        <v>536</v>
      </c>
      <c r="E89" s="33" t="s">
        <v>28</v>
      </c>
      <c r="F89" s="61">
        <v>4</v>
      </c>
      <c r="G89" s="89">
        <v>0.037913773148148144</v>
      </c>
      <c r="H89" s="90">
        <v>0.031504629629629625</v>
      </c>
      <c r="I89" s="12">
        <f>IF(F89&gt;2,1,0)</f>
        <v>1</v>
      </c>
    </row>
    <row r="90" spans="1:9" ht="12.75">
      <c r="A90" s="39">
        <v>89</v>
      </c>
      <c r="B90" s="28">
        <v>12</v>
      </c>
      <c r="C90" s="29" t="s">
        <v>92</v>
      </c>
      <c r="D90" s="29" t="s">
        <v>326</v>
      </c>
      <c r="E90" s="32" t="s">
        <v>519</v>
      </c>
      <c r="F90" s="61">
        <v>7</v>
      </c>
      <c r="G90" s="89">
        <v>0.038017526455026464</v>
      </c>
      <c r="H90" s="90">
        <v>0.033414351851851855</v>
      </c>
      <c r="I90" s="12">
        <f>IF(F90&gt;2,1,0)</f>
        <v>1</v>
      </c>
    </row>
    <row r="91" spans="1:9" ht="12.75">
      <c r="A91" s="39">
        <v>90</v>
      </c>
      <c r="B91" s="28">
        <v>1</v>
      </c>
      <c r="C91" s="29" t="s">
        <v>169</v>
      </c>
      <c r="D91" s="29" t="s">
        <v>485</v>
      </c>
      <c r="E91" s="33" t="s">
        <v>29</v>
      </c>
      <c r="F91" s="61">
        <v>4</v>
      </c>
      <c r="G91" s="89">
        <v>0.038032407407407404</v>
      </c>
      <c r="H91" s="90">
        <v>0.03534722222222222</v>
      </c>
      <c r="I91" s="12">
        <f>IF(F91&gt;2,1,0)</f>
        <v>1</v>
      </c>
    </row>
    <row r="92" spans="1:9" ht="12.75">
      <c r="A92" s="39">
        <v>91</v>
      </c>
      <c r="B92" s="28">
        <v>28</v>
      </c>
      <c r="C92" s="29" t="s">
        <v>151</v>
      </c>
      <c r="D92" s="29" t="s">
        <v>453</v>
      </c>
      <c r="E92" s="33" t="s">
        <v>28</v>
      </c>
      <c r="F92" s="61">
        <v>4</v>
      </c>
      <c r="G92" s="89">
        <v>0.03810185185185185</v>
      </c>
      <c r="H92" s="90">
        <v>0.03516203703703704</v>
      </c>
      <c r="I92" s="12">
        <f>IF(F92&gt;2,1,0)</f>
        <v>1</v>
      </c>
    </row>
    <row r="93" spans="1:9" ht="12.75">
      <c r="A93" s="39">
        <v>92</v>
      </c>
      <c r="B93" s="28">
        <v>22</v>
      </c>
      <c r="C93" s="29" t="s">
        <v>53</v>
      </c>
      <c r="D93" s="29" t="s">
        <v>237</v>
      </c>
      <c r="E93" s="30" t="s">
        <v>25</v>
      </c>
      <c r="F93" s="61">
        <v>6</v>
      </c>
      <c r="G93" s="89">
        <v>0.03812307098765432</v>
      </c>
      <c r="H93" s="90">
        <v>0.03228009259259259</v>
      </c>
      <c r="I93" s="12">
        <f>IF(F93&gt;2,1,0)</f>
        <v>1</v>
      </c>
    </row>
    <row r="94" spans="1:9" ht="12.75">
      <c r="A94" s="39">
        <v>93</v>
      </c>
      <c r="B94" s="28">
        <v>29</v>
      </c>
      <c r="C94" s="29" t="s">
        <v>152</v>
      </c>
      <c r="D94" s="29" t="s">
        <v>456</v>
      </c>
      <c r="E94" s="33" t="s">
        <v>28</v>
      </c>
      <c r="F94" s="61">
        <v>4</v>
      </c>
      <c r="G94" s="89">
        <v>0.038405671296296295</v>
      </c>
      <c r="H94" s="90">
        <v>0.031435185185185184</v>
      </c>
      <c r="I94" s="12">
        <f>IF(F94&gt;2,1,0)</f>
        <v>1</v>
      </c>
    </row>
    <row r="95" spans="1:9" ht="12.75">
      <c r="A95" s="39">
        <v>94</v>
      </c>
      <c r="B95" s="28">
        <v>23</v>
      </c>
      <c r="C95" s="29" t="s">
        <v>54</v>
      </c>
      <c r="D95" s="29" t="s">
        <v>239</v>
      </c>
      <c r="E95" s="30" t="s">
        <v>25</v>
      </c>
      <c r="F95" s="61">
        <v>6</v>
      </c>
      <c r="G95" s="89">
        <v>0.038508873456790126</v>
      </c>
      <c r="H95" s="90">
        <v>0.03090277777777778</v>
      </c>
      <c r="I95" s="12">
        <f>IF(F95&gt;2,1,0)</f>
        <v>1</v>
      </c>
    </row>
    <row r="96" spans="1:9" ht="12.75">
      <c r="A96" s="39">
        <v>95</v>
      </c>
      <c r="B96" s="28">
        <v>19</v>
      </c>
      <c r="C96" s="29" t="s">
        <v>50</v>
      </c>
      <c r="D96" s="29" t="s">
        <v>523</v>
      </c>
      <c r="E96" s="30" t="s">
        <v>25</v>
      </c>
      <c r="F96" s="61">
        <v>7</v>
      </c>
      <c r="G96" s="89">
        <v>0.03868055555555555</v>
      </c>
      <c r="H96" s="90">
        <v>0.03270833333333333</v>
      </c>
      <c r="I96" s="12">
        <f>IF(F96&gt;2,1,0)</f>
        <v>1</v>
      </c>
    </row>
    <row r="97" spans="1:9" ht="12.75">
      <c r="A97" s="39">
        <v>96</v>
      </c>
      <c r="B97" s="28" t="s">
        <v>547</v>
      </c>
      <c r="C97" s="29" t="s">
        <v>71</v>
      </c>
      <c r="D97" s="29" t="s">
        <v>270</v>
      </c>
      <c r="E97" s="30" t="s">
        <v>25</v>
      </c>
      <c r="F97" s="61">
        <v>4</v>
      </c>
      <c r="G97" s="89">
        <v>0.039030671296296296</v>
      </c>
      <c r="H97" s="90">
        <v>0.0312962962962963</v>
      </c>
      <c r="I97" s="12">
        <f>IF(F97&gt;2,1,0)</f>
        <v>1</v>
      </c>
    </row>
    <row r="98" spans="1:9" ht="12.75">
      <c r="A98" s="39">
        <v>97</v>
      </c>
      <c r="B98" s="28">
        <v>24</v>
      </c>
      <c r="C98" s="29" t="s">
        <v>55</v>
      </c>
      <c r="D98" s="29" t="s">
        <v>241</v>
      </c>
      <c r="E98" s="30" t="s">
        <v>25</v>
      </c>
      <c r="F98" s="61">
        <v>6</v>
      </c>
      <c r="G98" s="89">
        <v>0.03909529320987654</v>
      </c>
      <c r="H98" s="90">
        <v>0.031053240740740742</v>
      </c>
      <c r="I98" s="12">
        <f>IF(F98&gt;2,1,0)</f>
        <v>1</v>
      </c>
    </row>
    <row r="99" spans="1:9" ht="12.75">
      <c r="A99" s="39">
        <v>98</v>
      </c>
      <c r="B99" s="28">
        <v>30</v>
      </c>
      <c r="C99" s="29" t="s">
        <v>153</v>
      </c>
      <c r="D99" s="29" t="s">
        <v>458</v>
      </c>
      <c r="E99" s="33" t="s">
        <v>28</v>
      </c>
      <c r="F99" s="61">
        <v>4</v>
      </c>
      <c r="G99" s="89">
        <v>0.03920428240740741</v>
      </c>
      <c r="H99" s="90">
        <v>0.03416666666666667</v>
      </c>
      <c r="I99" s="12">
        <f>IF(F99&gt;2,1,0)</f>
        <v>1</v>
      </c>
    </row>
    <row r="100" spans="1:9" ht="12.75">
      <c r="A100" s="39">
        <v>99</v>
      </c>
      <c r="B100" s="28" t="s">
        <v>547</v>
      </c>
      <c r="C100" s="29" t="s">
        <v>72</v>
      </c>
      <c r="D100" s="29" t="s">
        <v>272</v>
      </c>
      <c r="E100" s="30" t="s">
        <v>25</v>
      </c>
      <c r="F100" s="61">
        <v>4</v>
      </c>
      <c r="G100" s="89">
        <v>0.03925057870370371</v>
      </c>
      <c r="H100" s="90">
        <v>0.02832175925925926</v>
      </c>
      <c r="I100" s="12">
        <f>IF(F100&gt;2,1,0)</f>
        <v>1</v>
      </c>
    </row>
    <row r="101" spans="1:9" ht="12.75">
      <c r="A101" s="39">
        <v>100</v>
      </c>
      <c r="B101" s="28">
        <v>2</v>
      </c>
      <c r="C101" s="29" t="s">
        <v>170</v>
      </c>
      <c r="D101" s="29" t="s">
        <v>489</v>
      </c>
      <c r="E101" s="33" t="s">
        <v>29</v>
      </c>
      <c r="F101" s="61">
        <v>4</v>
      </c>
      <c r="G101" s="89">
        <v>0.03948784722222222</v>
      </c>
      <c r="H101" s="90">
        <v>0.035277777777777776</v>
      </c>
      <c r="I101" s="12">
        <f>IF(F101&gt;2,1,0)</f>
        <v>1</v>
      </c>
    </row>
    <row r="102" spans="1:9" ht="12.75">
      <c r="A102" s="39">
        <v>101</v>
      </c>
      <c r="B102" s="28">
        <v>13</v>
      </c>
      <c r="C102" s="29" t="s">
        <v>93</v>
      </c>
      <c r="D102" s="29" t="s">
        <v>328</v>
      </c>
      <c r="E102" s="32" t="s">
        <v>519</v>
      </c>
      <c r="F102" s="61">
        <v>5</v>
      </c>
      <c r="G102" s="89">
        <v>0.03967361111111111</v>
      </c>
      <c r="H102" s="90">
        <v>0.031203703703703702</v>
      </c>
      <c r="I102" s="12">
        <f>IF(F102&gt;2,1,0)</f>
        <v>1</v>
      </c>
    </row>
    <row r="103" spans="1:9" ht="12.75">
      <c r="A103" s="39">
        <v>102</v>
      </c>
      <c r="B103" s="28">
        <v>31</v>
      </c>
      <c r="C103" s="29" t="s">
        <v>154</v>
      </c>
      <c r="D103" s="29" t="s">
        <v>460</v>
      </c>
      <c r="E103" s="33" t="s">
        <v>28</v>
      </c>
      <c r="F103" s="61">
        <v>4</v>
      </c>
      <c r="G103" s="89">
        <v>0.039794560185185186</v>
      </c>
      <c r="H103" s="90">
        <v>0.03550925925925926</v>
      </c>
      <c r="I103" s="12">
        <f>IF(F103&gt;2,1,0)</f>
        <v>1</v>
      </c>
    </row>
    <row r="104" spans="1:9" ht="12.75">
      <c r="A104" s="39">
        <v>103</v>
      </c>
      <c r="B104" s="28">
        <v>25</v>
      </c>
      <c r="C104" s="29" t="s">
        <v>56</v>
      </c>
      <c r="D104" s="29" t="s">
        <v>527</v>
      </c>
      <c r="E104" s="30" t="s">
        <v>25</v>
      </c>
      <c r="F104" s="61">
        <v>6</v>
      </c>
      <c r="G104" s="89">
        <v>0.03984182098765432</v>
      </c>
      <c r="H104" s="90">
        <v>0.030925925925925926</v>
      </c>
      <c r="I104" s="12">
        <f>IF(F104&gt;2,1,0)</f>
        <v>1</v>
      </c>
    </row>
    <row r="105" spans="1:9" ht="12.75">
      <c r="A105" s="39">
        <v>104</v>
      </c>
      <c r="B105" s="28">
        <v>26</v>
      </c>
      <c r="C105" s="29" t="s">
        <v>57</v>
      </c>
      <c r="D105" s="29" t="s">
        <v>529</v>
      </c>
      <c r="E105" s="30" t="s">
        <v>25</v>
      </c>
      <c r="F105" s="61">
        <v>6</v>
      </c>
      <c r="G105" s="89">
        <v>0.03989969135802469</v>
      </c>
      <c r="H105" s="90">
        <v>0.032326388888888884</v>
      </c>
      <c r="I105" s="12">
        <f>IF(F105&gt;2,1,0)</f>
        <v>1</v>
      </c>
    </row>
    <row r="106" spans="1:9" ht="12.75">
      <c r="A106" s="39">
        <v>105</v>
      </c>
      <c r="B106" s="28" t="s">
        <v>547</v>
      </c>
      <c r="C106" s="29" t="s">
        <v>73</v>
      </c>
      <c r="D106" s="29" t="s">
        <v>275</v>
      </c>
      <c r="E106" s="30" t="s">
        <v>25</v>
      </c>
      <c r="F106" s="61">
        <v>4</v>
      </c>
      <c r="G106" s="89">
        <v>0.039927662037037036</v>
      </c>
      <c r="H106" s="90">
        <v>0.03236111111111111</v>
      </c>
      <c r="I106" s="12">
        <f>IF(F106&gt;2,1,0)</f>
        <v>1</v>
      </c>
    </row>
    <row r="107" spans="1:9" ht="12.75">
      <c r="A107" s="39">
        <v>106</v>
      </c>
      <c r="B107" s="28" t="s">
        <v>547</v>
      </c>
      <c r="C107" s="29" t="s">
        <v>116</v>
      </c>
      <c r="D107" s="29" t="s">
        <v>384</v>
      </c>
      <c r="E107" s="31" t="s">
        <v>27</v>
      </c>
      <c r="F107" s="61">
        <v>5</v>
      </c>
      <c r="G107" s="89">
        <v>0.0401875</v>
      </c>
      <c r="H107" s="90">
        <v>0.0344212962962963</v>
      </c>
      <c r="I107" s="12">
        <f>IF(F107&gt;2,1,0)</f>
        <v>1</v>
      </c>
    </row>
    <row r="108" spans="1:9" ht="12.75">
      <c r="A108" s="39">
        <v>107</v>
      </c>
      <c r="B108" s="28">
        <v>27</v>
      </c>
      <c r="C108" s="29" t="s">
        <v>58</v>
      </c>
      <c r="D108" s="29" t="s">
        <v>243</v>
      </c>
      <c r="E108" s="30" t="s">
        <v>25</v>
      </c>
      <c r="F108" s="61">
        <v>6</v>
      </c>
      <c r="G108" s="89">
        <v>0.040302854938271605</v>
      </c>
      <c r="H108" s="90">
        <v>0.029942129629629628</v>
      </c>
      <c r="I108" s="12">
        <f>IF(F108&gt;2,1,0)</f>
        <v>1</v>
      </c>
    </row>
    <row r="109" spans="1:9" ht="12.75">
      <c r="A109" s="39">
        <v>108</v>
      </c>
      <c r="B109" s="28">
        <v>28</v>
      </c>
      <c r="C109" s="29" t="s">
        <v>59</v>
      </c>
      <c r="D109" s="29" t="s">
        <v>246</v>
      </c>
      <c r="E109" s="30" t="s">
        <v>25</v>
      </c>
      <c r="F109" s="61">
        <v>6</v>
      </c>
      <c r="G109" s="89">
        <v>0.04036265432098766</v>
      </c>
      <c r="H109" s="90">
        <v>0.03071759259259259</v>
      </c>
      <c r="I109" s="12">
        <f>IF(F109&gt;2,1,0)</f>
        <v>1</v>
      </c>
    </row>
    <row r="110" spans="1:9" ht="12.75">
      <c r="A110" s="39">
        <v>109</v>
      </c>
      <c r="B110" s="28" t="s">
        <v>547</v>
      </c>
      <c r="C110" s="29" t="s">
        <v>64</v>
      </c>
      <c r="D110" s="29" t="s">
        <v>258</v>
      </c>
      <c r="E110" s="30" t="s">
        <v>25</v>
      </c>
      <c r="F110" s="61">
        <v>5</v>
      </c>
      <c r="G110" s="89">
        <v>0.040418981481481486</v>
      </c>
      <c r="H110" s="90">
        <v>0.029166666666666664</v>
      </c>
      <c r="I110" s="12">
        <f>IF(F110&gt;2,1,0)</f>
        <v>1</v>
      </c>
    </row>
    <row r="111" spans="1:9" ht="12.75">
      <c r="A111" s="39">
        <v>110</v>
      </c>
      <c r="B111" s="28" t="s">
        <v>547</v>
      </c>
      <c r="C111" s="29" t="s">
        <v>75</v>
      </c>
      <c r="D111" s="29" t="s">
        <v>281</v>
      </c>
      <c r="E111" s="30" t="s">
        <v>25</v>
      </c>
      <c r="F111" s="61">
        <v>3</v>
      </c>
      <c r="G111" s="89">
        <v>0.04065972222222222</v>
      </c>
      <c r="H111" s="90">
        <v>0.027696759259259258</v>
      </c>
      <c r="I111" s="12">
        <f>IF(F111&gt;2,1,0)</f>
        <v>1</v>
      </c>
    </row>
    <row r="112" spans="1:9" ht="12.75">
      <c r="A112" s="39">
        <v>111</v>
      </c>
      <c r="B112" s="28">
        <v>6</v>
      </c>
      <c r="C112" s="29" t="s">
        <v>102</v>
      </c>
      <c r="D112" s="29" t="s">
        <v>351</v>
      </c>
      <c r="E112" s="34" t="s">
        <v>26</v>
      </c>
      <c r="F112" s="61">
        <v>6</v>
      </c>
      <c r="G112" s="89">
        <v>0.041103395061728394</v>
      </c>
      <c r="H112" s="90">
        <v>0.03552083333333333</v>
      </c>
      <c r="I112" s="12">
        <f>IF(F112&gt;2,1,0)</f>
        <v>1</v>
      </c>
    </row>
    <row r="113" spans="1:9" ht="12.75">
      <c r="A113" s="39">
        <v>112</v>
      </c>
      <c r="B113" s="28">
        <v>32</v>
      </c>
      <c r="C113" s="29" t="s">
        <v>155</v>
      </c>
      <c r="D113" s="29" t="s">
        <v>464</v>
      </c>
      <c r="E113" s="33" t="s">
        <v>28</v>
      </c>
      <c r="F113" s="61">
        <v>4</v>
      </c>
      <c r="G113" s="89">
        <v>0.04114583333333333</v>
      </c>
      <c r="H113" s="90">
        <v>0.03339120370370371</v>
      </c>
      <c r="I113" s="12">
        <f>IF(F113&gt;2,1,0)</f>
        <v>1</v>
      </c>
    </row>
    <row r="114" spans="1:9" ht="12.75">
      <c r="A114" s="39">
        <v>113</v>
      </c>
      <c r="B114" s="28">
        <v>29</v>
      </c>
      <c r="C114" s="29" t="s">
        <v>60</v>
      </c>
      <c r="D114" s="29" t="s">
        <v>249</v>
      </c>
      <c r="E114" s="30" t="s">
        <v>25</v>
      </c>
      <c r="F114" s="61">
        <v>6</v>
      </c>
      <c r="G114" s="89">
        <v>0.04117669753086419</v>
      </c>
      <c r="H114" s="90">
        <v>0.033171296296296296</v>
      </c>
      <c r="I114" s="12">
        <f>IF(F114&gt;2,1,0)</f>
        <v>1</v>
      </c>
    </row>
    <row r="115" spans="1:9" ht="12.75">
      <c r="A115" s="39">
        <v>114</v>
      </c>
      <c r="B115" s="28">
        <v>30</v>
      </c>
      <c r="C115" s="29" t="s">
        <v>61</v>
      </c>
      <c r="D115" s="29" t="s">
        <v>251</v>
      </c>
      <c r="E115" s="30" t="s">
        <v>25</v>
      </c>
      <c r="F115" s="61">
        <v>6</v>
      </c>
      <c r="G115" s="89">
        <v>0.04146990740740741</v>
      </c>
      <c r="H115" s="90">
        <v>0.03606481481481481</v>
      </c>
      <c r="I115" s="12">
        <f>IF(F115&gt;2,1,0)</f>
        <v>1</v>
      </c>
    </row>
    <row r="116" spans="1:9" ht="12.75">
      <c r="A116" s="39">
        <v>115</v>
      </c>
      <c r="B116" s="28">
        <v>31</v>
      </c>
      <c r="C116" s="29" t="s">
        <v>62</v>
      </c>
      <c r="D116" s="29" t="s">
        <v>254</v>
      </c>
      <c r="E116" s="30" t="s">
        <v>25</v>
      </c>
      <c r="F116" s="61">
        <v>6</v>
      </c>
      <c r="G116" s="89">
        <v>0.04147376543209876</v>
      </c>
      <c r="H116" s="90">
        <v>0.03753472222222222</v>
      </c>
      <c r="I116" s="12">
        <f>IF(F116&gt;2,1,0)</f>
        <v>1</v>
      </c>
    </row>
    <row r="117" spans="1:9" ht="12.75">
      <c r="A117" s="39">
        <v>116</v>
      </c>
      <c r="B117" s="28">
        <v>3</v>
      </c>
      <c r="C117" s="29" t="s">
        <v>171</v>
      </c>
      <c r="D117" s="29" t="s">
        <v>492</v>
      </c>
      <c r="E117" s="33" t="s">
        <v>29</v>
      </c>
      <c r="F117" s="61">
        <v>4</v>
      </c>
      <c r="G117" s="89">
        <v>0.041646412037037034</v>
      </c>
      <c r="H117" s="90">
        <v>0.03512731481481481</v>
      </c>
      <c r="I117" s="12">
        <f>IF(F117&gt;2,1,0)</f>
        <v>1</v>
      </c>
    </row>
    <row r="118" spans="1:9" ht="12.75">
      <c r="A118" s="39">
        <v>117</v>
      </c>
      <c r="B118" s="28">
        <v>33</v>
      </c>
      <c r="C118" s="29" t="s">
        <v>156</v>
      </c>
      <c r="D118" s="29" t="s">
        <v>466</v>
      </c>
      <c r="E118" s="33" t="s">
        <v>28</v>
      </c>
      <c r="F118" s="61">
        <v>4</v>
      </c>
      <c r="G118" s="57">
        <v>0.04198206018518519</v>
      </c>
      <c r="H118" s="90">
        <v>0.035</v>
      </c>
      <c r="I118" s="12">
        <f>IF(F118&gt;2,1,0)</f>
        <v>1</v>
      </c>
    </row>
    <row r="119" spans="1:9" ht="12.75">
      <c r="A119" s="39">
        <v>118</v>
      </c>
      <c r="B119" s="28">
        <v>4</v>
      </c>
      <c r="C119" s="29" t="s">
        <v>172</v>
      </c>
      <c r="D119" s="29" t="s">
        <v>493</v>
      </c>
      <c r="E119" s="33" t="s">
        <v>29</v>
      </c>
      <c r="F119" s="61">
        <v>4</v>
      </c>
      <c r="G119" s="57">
        <v>0.042068865740740743</v>
      </c>
      <c r="H119" s="90">
        <v>0.03894675925925926</v>
      </c>
      <c r="I119" s="12">
        <f>IF(F119&gt;2,1,0)</f>
        <v>1</v>
      </c>
    </row>
    <row r="120" spans="1:9" ht="12.75">
      <c r="A120" s="39">
        <v>119</v>
      </c>
      <c r="B120" s="28">
        <v>5</v>
      </c>
      <c r="C120" s="29" t="s">
        <v>173</v>
      </c>
      <c r="D120" s="29" t="s">
        <v>495</v>
      </c>
      <c r="E120" s="33" t="s">
        <v>29</v>
      </c>
      <c r="F120" s="61">
        <v>4</v>
      </c>
      <c r="G120" s="57">
        <v>0.04239293981481481</v>
      </c>
      <c r="H120" s="90">
        <v>0.03795138888888889</v>
      </c>
      <c r="I120" s="12">
        <f>IF(F120&gt;2,1,0)</f>
        <v>1</v>
      </c>
    </row>
    <row r="121" spans="1:9" ht="12.75">
      <c r="A121" s="39">
        <v>120</v>
      </c>
      <c r="B121" s="28" t="s">
        <v>547</v>
      </c>
      <c r="C121" s="29" t="s">
        <v>76</v>
      </c>
      <c r="D121" s="29" t="s">
        <v>283</v>
      </c>
      <c r="E121" s="30" t="s">
        <v>25</v>
      </c>
      <c r="F121" s="61">
        <v>3</v>
      </c>
      <c r="G121" s="57">
        <v>0.04253086419753086</v>
      </c>
      <c r="H121" s="90">
        <v>0.03850694444444445</v>
      </c>
      <c r="I121" s="12">
        <f>IF(F121&gt;2,1,0)</f>
        <v>1</v>
      </c>
    </row>
    <row r="122" spans="1:9" ht="12.75">
      <c r="A122" s="39">
        <v>121</v>
      </c>
      <c r="B122" s="28" t="s">
        <v>547</v>
      </c>
      <c r="C122" s="29" t="s">
        <v>117</v>
      </c>
      <c r="D122" s="29" t="s">
        <v>385</v>
      </c>
      <c r="E122" s="31" t="s">
        <v>27</v>
      </c>
      <c r="F122" s="61">
        <v>5</v>
      </c>
      <c r="G122" s="57">
        <v>0.04281018518518519</v>
      </c>
      <c r="H122" s="90">
        <v>0.03621527777777778</v>
      </c>
      <c r="I122" s="12">
        <f>IF(F122&gt;2,1,0)</f>
        <v>1</v>
      </c>
    </row>
    <row r="123" spans="1:9" ht="12.75">
      <c r="A123" s="39">
        <v>122</v>
      </c>
      <c r="B123" s="28">
        <v>3</v>
      </c>
      <c r="C123" s="29" t="s">
        <v>105</v>
      </c>
      <c r="D123" s="29" t="s">
        <v>357</v>
      </c>
      <c r="E123" s="35" t="s">
        <v>520</v>
      </c>
      <c r="F123" s="61">
        <v>6</v>
      </c>
      <c r="G123" s="57">
        <v>0.04282986111111111</v>
      </c>
      <c r="H123" s="90">
        <v>0.035925925925925924</v>
      </c>
      <c r="I123" s="12">
        <f>IF(F123&gt;2,1,0)</f>
        <v>1</v>
      </c>
    </row>
    <row r="124" spans="1:9" ht="12.75">
      <c r="A124" s="39">
        <v>123</v>
      </c>
      <c r="B124" s="28" t="s">
        <v>547</v>
      </c>
      <c r="C124" s="29" t="s">
        <v>162</v>
      </c>
      <c r="D124" s="29" t="s">
        <v>476</v>
      </c>
      <c r="E124" s="33" t="s">
        <v>28</v>
      </c>
      <c r="F124" s="61">
        <v>3</v>
      </c>
      <c r="G124" s="57">
        <v>0.0449074074074074</v>
      </c>
      <c r="H124" s="90">
        <v>0.03712962962962963</v>
      </c>
      <c r="I124" s="12">
        <f>IF(F124&gt;2,1,0)</f>
        <v>1</v>
      </c>
    </row>
    <row r="125" spans="1:9" ht="12.75">
      <c r="A125" s="39">
        <v>124</v>
      </c>
      <c r="B125" s="28">
        <v>32</v>
      </c>
      <c r="C125" s="29" t="s">
        <v>65</v>
      </c>
      <c r="D125" s="29" t="s">
        <v>532</v>
      </c>
      <c r="E125" s="30" t="s">
        <v>25</v>
      </c>
      <c r="F125" s="61">
        <v>5</v>
      </c>
      <c r="G125" s="57">
        <v>0.04668750000000001</v>
      </c>
      <c r="H125" s="90">
        <v>0.026886574074074077</v>
      </c>
      <c r="I125" s="12">
        <f>IF(F125&gt;2,1,0)</f>
        <v>1</v>
      </c>
    </row>
    <row r="126" spans="1:9" ht="12.75">
      <c r="A126" s="39">
        <v>125</v>
      </c>
      <c r="B126" s="28">
        <v>33</v>
      </c>
      <c r="C126" s="29" t="s">
        <v>66</v>
      </c>
      <c r="D126" s="29" t="s">
        <v>260</v>
      </c>
      <c r="E126" s="30" t="s">
        <v>25</v>
      </c>
      <c r="F126" s="61">
        <v>5</v>
      </c>
      <c r="G126" s="57">
        <v>0.046828703703703706</v>
      </c>
      <c r="H126" s="90">
        <v>0.026446759259259264</v>
      </c>
      <c r="I126" s="12">
        <f>IF(F126&gt;2,1,0)</f>
        <v>1</v>
      </c>
    </row>
    <row r="127" spans="1:9" ht="12.75">
      <c r="A127" s="39">
        <v>126</v>
      </c>
      <c r="B127" s="28">
        <v>34</v>
      </c>
      <c r="C127" s="29" t="s">
        <v>67</v>
      </c>
      <c r="D127" s="29" t="s">
        <v>262</v>
      </c>
      <c r="E127" s="30" t="s">
        <v>25</v>
      </c>
      <c r="F127" s="61">
        <v>5</v>
      </c>
      <c r="G127" s="57">
        <v>0.047657407407407405</v>
      </c>
      <c r="H127" s="90">
        <v>0.037349537037037035</v>
      </c>
      <c r="I127" s="12">
        <f>IF(F127&gt;2,1,0)</f>
        <v>1</v>
      </c>
    </row>
    <row r="128" spans="1:9" ht="12.75">
      <c r="A128" s="39">
        <v>127</v>
      </c>
      <c r="B128" s="28">
        <v>4</v>
      </c>
      <c r="C128" s="29" t="s">
        <v>106</v>
      </c>
      <c r="D128" s="29" t="s">
        <v>359</v>
      </c>
      <c r="E128" s="35" t="s">
        <v>520</v>
      </c>
      <c r="F128" s="61">
        <v>5</v>
      </c>
      <c r="G128" s="57">
        <v>0.048874999999999995</v>
      </c>
      <c r="H128" s="90">
        <v>0.03928240740740741</v>
      </c>
      <c r="I128" s="12">
        <f>IF(F128&gt;2,1,0)</f>
        <v>1</v>
      </c>
    </row>
    <row r="129" spans="1:9" ht="12.75">
      <c r="A129" s="39">
        <v>128</v>
      </c>
      <c r="B129" s="28" t="s">
        <v>547</v>
      </c>
      <c r="C129" s="29" t="s">
        <v>163</v>
      </c>
      <c r="D129" s="29" t="s">
        <v>478</v>
      </c>
      <c r="E129" s="33" t="s">
        <v>28</v>
      </c>
      <c r="F129" s="61">
        <v>3</v>
      </c>
      <c r="G129" s="57">
        <v>0.05014274691358025</v>
      </c>
      <c r="H129" s="90">
        <v>0.03935185185185185</v>
      </c>
      <c r="I129" s="12">
        <f>IF(F129&gt;2,1,0)</f>
        <v>1</v>
      </c>
    </row>
    <row r="130" spans="1:9" ht="12.75">
      <c r="A130" s="39">
        <v>129</v>
      </c>
      <c r="B130" s="28" t="s">
        <v>547</v>
      </c>
      <c r="C130" s="29" t="s">
        <v>175</v>
      </c>
      <c r="D130" s="29" t="s">
        <v>499</v>
      </c>
      <c r="E130" s="33" t="s">
        <v>29</v>
      </c>
      <c r="F130" s="61">
        <v>3</v>
      </c>
      <c r="G130" s="57">
        <v>0.05055941358024691</v>
      </c>
      <c r="H130" s="40">
        <v>0.042430555555555555</v>
      </c>
      <c r="I130" s="12">
        <f>IF(F130&gt;2,1,0)</f>
        <v>1</v>
      </c>
    </row>
    <row r="131" spans="1:9" ht="12.75">
      <c r="A131" s="39">
        <v>130</v>
      </c>
      <c r="B131" s="28">
        <v>6</v>
      </c>
      <c r="C131" s="29" t="s">
        <v>174</v>
      </c>
      <c r="D131" s="29" t="s">
        <v>497</v>
      </c>
      <c r="E131" s="33" t="s">
        <v>29</v>
      </c>
      <c r="F131" s="61">
        <v>4</v>
      </c>
      <c r="G131" s="57">
        <v>0.051354166666666666</v>
      </c>
      <c r="H131" s="40">
        <v>0.0422800925925926</v>
      </c>
      <c r="I131" s="12">
        <f>IF(F131&gt;2,1,0)</f>
        <v>1</v>
      </c>
    </row>
    <row r="132" spans="1:9" ht="12.75">
      <c r="A132" s="39">
        <v>131</v>
      </c>
      <c r="B132" s="28">
        <v>34</v>
      </c>
      <c r="C132" s="29" t="s">
        <v>157</v>
      </c>
      <c r="D132" s="29" t="s">
        <v>469</v>
      </c>
      <c r="E132" s="33" t="s">
        <v>28</v>
      </c>
      <c r="F132" s="61">
        <v>4</v>
      </c>
      <c r="G132" s="57">
        <v>0.051467013888888885</v>
      </c>
      <c r="H132" s="90">
        <v>0.034861111111111114</v>
      </c>
      <c r="I132" s="12">
        <f>IF(F132&gt;2,1,0)</f>
        <v>1</v>
      </c>
    </row>
    <row r="133" spans="1:9" ht="12.75">
      <c r="A133" s="39">
        <v>132</v>
      </c>
      <c r="B133" s="28">
        <v>35</v>
      </c>
      <c r="C133" s="29" t="s">
        <v>158</v>
      </c>
      <c r="D133" s="29" t="s">
        <v>470</v>
      </c>
      <c r="E133" s="33" t="s">
        <v>28</v>
      </c>
      <c r="F133" s="61">
        <v>4</v>
      </c>
      <c r="G133" s="57">
        <v>0.06402199074074075</v>
      </c>
      <c r="H133" s="40">
        <v>0.04168981481481482</v>
      </c>
      <c r="I133" s="12">
        <f>IF(F133&gt;2,1,0)</f>
        <v>1</v>
      </c>
    </row>
    <row r="134" spans="1:9" ht="12.75" customHeight="1">
      <c r="A134" s="41" t="s">
        <v>552</v>
      </c>
      <c r="B134" s="36"/>
      <c r="C134" s="36"/>
      <c r="D134" s="36"/>
      <c r="E134" s="36"/>
      <c r="F134" s="36"/>
      <c r="G134" s="36"/>
      <c r="H134" s="42"/>
      <c r="I134" s="12"/>
    </row>
    <row r="135" spans="1:9" ht="12.75">
      <c r="A135" s="39">
        <v>133</v>
      </c>
      <c r="B135" s="28" t="s">
        <v>547</v>
      </c>
      <c r="C135" s="29" t="s">
        <v>79</v>
      </c>
      <c r="D135" s="29" t="s">
        <v>289</v>
      </c>
      <c r="E135" s="30" t="s">
        <v>25</v>
      </c>
      <c r="F135" s="61">
        <v>1</v>
      </c>
      <c r="G135" s="89">
        <v>0.02550925925925926</v>
      </c>
      <c r="H135" s="90">
        <v>0.02550925925925926</v>
      </c>
      <c r="I135" s="12">
        <f>IF(F135&gt;2,1,0)</f>
        <v>0</v>
      </c>
    </row>
    <row r="136" spans="1:9" ht="12.75">
      <c r="A136" s="39">
        <v>134</v>
      </c>
      <c r="B136" s="28" t="s">
        <v>547</v>
      </c>
      <c r="C136" s="29" t="s">
        <v>77</v>
      </c>
      <c r="D136" s="29" t="s">
        <v>285</v>
      </c>
      <c r="E136" s="30" t="s">
        <v>25</v>
      </c>
      <c r="F136" s="61">
        <v>2</v>
      </c>
      <c r="G136" s="89">
        <v>0.025734953703703704</v>
      </c>
      <c r="H136" s="90">
        <v>0.025451388888888888</v>
      </c>
      <c r="I136" s="12">
        <f>IF(F136&gt;2,1,0)</f>
        <v>0</v>
      </c>
    </row>
    <row r="137" spans="1:9" ht="12.75">
      <c r="A137" s="39">
        <v>135</v>
      </c>
      <c r="B137" s="28" t="s">
        <v>547</v>
      </c>
      <c r="C137" s="29" t="s">
        <v>78</v>
      </c>
      <c r="D137" s="29" t="s">
        <v>287</v>
      </c>
      <c r="E137" s="30" t="s">
        <v>25</v>
      </c>
      <c r="F137" s="61">
        <v>2</v>
      </c>
      <c r="G137" s="89">
        <v>0.02675925925925926</v>
      </c>
      <c r="H137" s="90">
        <v>0.02542824074074074</v>
      </c>
      <c r="I137" s="12">
        <f>IF(F137&gt;2,1,0)</f>
        <v>0</v>
      </c>
    </row>
    <row r="138" spans="1:9" ht="12.75">
      <c r="A138" s="39">
        <v>136</v>
      </c>
      <c r="B138" s="28" t="s">
        <v>547</v>
      </c>
      <c r="C138" s="29" t="s">
        <v>166</v>
      </c>
      <c r="D138" s="29" t="s">
        <v>481</v>
      </c>
      <c r="E138" s="33" t="s">
        <v>28</v>
      </c>
      <c r="F138" s="61">
        <v>1</v>
      </c>
      <c r="G138" s="89">
        <v>0.03019675925925926</v>
      </c>
      <c r="H138" s="90">
        <v>0.03019675925925926</v>
      </c>
      <c r="I138" s="12">
        <f>IF(F138&gt;2,1,0)</f>
        <v>0</v>
      </c>
    </row>
    <row r="139" spans="1:9" ht="12.75">
      <c r="A139" s="39">
        <v>137</v>
      </c>
      <c r="B139" s="28" t="s">
        <v>547</v>
      </c>
      <c r="C139" s="29" t="s">
        <v>121</v>
      </c>
      <c r="D139" s="29" t="s">
        <v>393</v>
      </c>
      <c r="E139" s="31" t="s">
        <v>27</v>
      </c>
      <c r="F139" s="61">
        <v>2</v>
      </c>
      <c r="G139" s="89">
        <v>0.03086805555555556</v>
      </c>
      <c r="H139" s="90">
        <v>0.02922453703703704</v>
      </c>
      <c r="I139" s="12">
        <f>IF(F139&gt;2,1,0)</f>
        <v>0</v>
      </c>
    </row>
    <row r="140" spans="1:9" ht="12.75">
      <c r="A140" s="39">
        <v>138</v>
      </c>
      <c r="B140" s="28">
        <v>1</v>
      </c>
      <c r="C140" s="29" t="s">
        <v>178</v>
      </c>
      <c r="D140" s="29" t="s">
        <v>506</v>
      </c>
      <c r="E140" s="37" t="s">
        <v>30</v>
      </c>
      <c r="F140" s="61">
        <v>1</v>
      </c>
      <c r="G140" s="89">
        <v>0.031215277777777783</v>
      </c>
      <c r="H140" s="90">
        <v>0.031215277777777783</v>
      </c>
      <c r="I140" s="12">
        <f>IF(F140&gt;2,1,0)</f>
        <v>0</v>
      </c>
    </row>
    <row r="141" spans="1:9" ht="12.75">
      <c r="A141" s="39">
        <v>139</v>
      </c>
      <c r="B141" s="28">
        <v>2</v>
      </c>
      <c r="C141" s="29" t="s">
        <v>179</v>
      </c>
      <c r="D141" s="29" t="s">
        <v>507</v>
      </c>
      <c r="E141" s="37" t="s">
        <v>30</v>
      </c>
      <c r="F141" s="61">
        <v>1</v>
      </c>
      <c r="G141" s="89">
        <v>0.03136574074074074</v>
      </c>
      <c r="H141" s="90">
        <v>0.03136574074074074</v>
      </c>
      <c r="I141" s="12">
        <f>IF(F141&gt;2,1,0)</f>
        <v>0</v>
      </c>
    </row>
    <row r="142" spans="1:9" ht="12.75">
      <c r="A142" s="39">
        <v>140</v>
      </c>
      <c r="B142" s="28" t="s">
        <v>547</v>
      </c>
      <c r="C142" s="29" t="s">
        <v>167</v>
      </c>
      <c r="D142" s="29" t="s">
        <v>483</v>
      </c>
      <c r="E142" s="33" t="s">
        <v>28</v>
      </c>
      <c r="F142" s="61">
        <v>1</v>
      </c>
      <c r="G142" s="89">
        <v>0.033553240740740745</v>
      </c>
      <c r="H142" s="90">
        <v>0.033553240740740745</v>
      </c>
      <c r="I142" s="12">
        <f>IF(F142&gt;2,1,0)</f>
        <v>0</v>
      </c>
    </row>
    <row r="143" spans="1:9" ht="12.75">
      <c r="A143" s="39">
        <v>141</v>
      </c>
      <c r="B143" s="28" t="s">
        <v>547</v>
      </c>
      <c r="C143" s="29" t="s">
        <v>164</v>
      </c>
      <c r="D143" s="29" t="s">
        <v>479</v>
      </c>
      <c r="E143" s="33" t="s">
        <v>28</v>
      </c>
      <c r="F143" s="61">
        <v>2</v>
      </c>
      <c r="G143" s="89">
        <v>0.033767361111111116</v>
      </c>
      <c r="H143" s="90">
        <v>0.032060185185185185</v>
      </c>
      <c r="I143" s="12">
        <f>IF(F143&gt;2,1,0)</f>
        <v>0</v>
      </c>
    </row>
    <row r="144" spans="1:9" ht="12.75">
      <c r="A144" s="39">
        <v>142</v>
      </c>
      <c r="B144" s="28">
        <v>3</v>
      </c>
      <c r="C144" s="29" t="s">
        <v>180</v>
      </c>
      <c r="D144" s="29"/>
      <c r="E144" s="37" t="s">
        <v>30</v>
      </c>
      <c r="F144" s="61">
        <v>1</v>
      </c>
      <c r="G144" s="89">
        <v>0.03533564814814815</v>
      </c>
      <c r="H144" s="90">
        <v>0.03533564814814815</v>
      </c>
      <c r="I144" s="12">
        <f>IF(F144&gt;2,1,0)</f>
        <v>0</v>
      </c>
    </row>
    <row r="145" spans="1:9" ht="12.75">
      <c r="A145" s="39">
        <v>143</v>
      </c>
      <c r="B145" s="28">
        <v>4</v>
      </c>
      <c r="C145" s="29" t="s">
        <v>181</v>
      </c>
      <c r="D145" s="29" t="s">
        <v>510</v>
      </c>
      <c r="E145" s="37" t="s">
        <v>30</v>
      </c>
      <c r="F145" s="61">
        <v>1</v>
      </c>
      <c r="G145" s="89">
        <v>0.035902777777777777</v>
      </c>
      <c r="H145" s="90">
        <v>0.035902777777777777</v>
      </c>
      <c r="I145" s="12">
        <f>IF(F145&gt;2,1,0)</f>
        <v>0</v>
      </c>
    </row>
    <row r="146" spans="1:9" ht="12.75">
      <c r="A146" s="39">
        <v>144</v>
      </c>
      <c r="B146" s="28">
        <v>1</v>
      </c>
      <c r="C146" s="29" t="s">
        <v>183</v>
      </c>
      <c r="D146" s="29" t="s">
        <v>513</v>
      </c>
      <c r="E146" s="38" t="s">
        <v>31</v>
      </c>
      <c r="F146" s="61">
        <v>1</v>
      </c>
      <c r="G146" s="89">
        <v>0.03684027777777778</v>
      </c>
      <c r="H146" s="90">
        <v>0.03684027777777778</v>
      </c>
      <c r="I146" s="12">
        <f>IF(F146&gt;2,1,0)</f>
        <v>0</v>
      </c>
    </row>
    <row r="147" spans="1:9" ht="12.75">
      <c r="A147" s="39">
        <v>145</v>
      </c>
      <c r="B147" s="28">
        <v>5</v>
      </c>
      <c r="C147" s="29" t="s">
        <v>182</v>
      </c>
      <c r="D147" s="29" t="s">
        <v>511</v>
      </c>
      <c r="E147" s="37" t="s">
        <v>30</v>
      </c>
      <c r="F147" s="61">
        <v>1</v>
      </c>
      <c r="G147" s="89">
        <v>0.0371875</v>
      </c>
      <c r="H147" s="90">
        <v>0.0371875</v>
      </c>
      <c r="I147" s="12">
        <f>IF(F147&gt;2,1,0)</f>
        <v>0</v>
      </c>
    </row>
    <row r="148" spans="1:9" ht="12.75">
      <c r="A148" s="39">
        <v>146</v>
      </c>
      <c r="B148" s="28" t="s">
        <v>547</v>
      </c>
      <c r="C148" s="29" t="s">
        <v>123</v>
      </c>
      <c r="D148" s="29" t="s">
        <v>398</v>
      </c>
      <c r="E148" s="31" t="s">
        <v>27</v>
      </c>
      <c r="F148" s="61">
        <v>1</v>
      </c>
      <c r="G148" s="89">
        <v>0.03746527777777778</v>
      </c>
      <c r="H148" s="90">
        <v>0.03746527777777778</v>
      </c>
      <c r="I148" s="12">
        <f>IF(F148&gt;2,1,0)</f>
        <v>0</v>
      </c>
    </row>
    <row r="149" spans="1:9" ht="12.75">
      <c r="A149" s="39">
        <v>147</v>
      </c>
      <c r="B149" s="28" t="s">
        <v>547</v>
      </c>
      <c r="C149" s="29" t="s">
        <v>168</v>
      </c>
      <c r="D149" s="29"/>
      <c r="E149" s="33" t="s">
        <v>28</v>
      </c>
      <c r="F149" s="61">
        <v>1</v>
      </c>
      <c r="G149" s="89">
        <v>0.038622685185185184</v>
      </c>
      <c r="H149" s="90">
        <v>0.038622685185185184</v>
      </c>
      <c r="I149" s="12">
        <f>IF(F149&gt;2,1,0)</f>
        <v>0</v>
      </c>
    </row>
    <row r="150" spans="1:9" ht="12.75">
      <c r="A150" s="39">
        <v>148</v>
      </c>
      <c r="B150" s="28" t="s">
        <v>547</v>
      </c>
      <c r="C150" s="29" t="s">
        <v>122</v>
      </c>
      <c r="D150" s="29" t="s">
        <v>396</v>
      </c>
      <c r="E150" s="31" t="s">
        <v>27</v>
      </c>
      <c r="F150" s="61">
        <v>2</v>
      </c>
      <c r="G150" s="89">
        <v>0.03889467592592593</v>
      </c>
      <c r="H150" s="90">
        <v>0.03209490740740741</v>
      </c>
      <c r="I150" s="12">
        <f>IF(F150&gt;2,1,0)</f>
        <v>0</v>
      </c>
    </row>
    <row r="151" spans="1:9" ht="12.75">
      <c r="A151" s="39">
        <v>149</v>
      </c>
      <c r="B151" s="28" t="s">
        <v>547</v>
      </c>
      <c r="C151" s="29" t="s">
        <v>176</v>
      </c>
      <c r="D151" s="29" t="s">
        <v>502</v>
      </c>
      <c r="E151" s="33" t="s">
        <v>29</v>
      </c>
      <c r="F151" s="61">
        <v>2</v>
      </c>
      <c r="G151" s="89">
        <v>0.03916666666666667</v>
      </c>
      <c r="H151" s="90">
        <v>0.03722222222222222</v>
      </c>
      <c r="I151" s="12">
        <f>IF(F151&gt;2,1,0)</f>
        <v>0</v>
      </c>
    </row>
    <row r="152" spans="1:9" ht="12.75">
      <c r="A152" s="39">
        <v>150</v>
      </c>
      <c r="B152" s="28">
        <v>2</v>
      </c>
      <c r="C152" s="29" t="s">
        <v>184</v>
      </c>
      <c r="D152" s="29" t="s">
        <v>515</v>
      </c>
      <c r="E152" s="38" t="s">
        <v>31</v>
      </c>
      <c r="F152" s="61">
        <v>1</v>
      </c>
      <c r="G152" s="57">
        <v>0.04241898148148148</v>
      </c>
      <c r="H152" s="40">
        <v>0.04241898148148148</v>
      </c>
      <c r="I152" s="12">
        <f>IF(F152&gt;2,1,0)</f>
        <v>0</v>
      </c>
    </row>
    <row r="153" spans="1:9" ht="12.75">
      <c r="A153" s="39">
        <v>151</v>
      </c>
      <c r="B153" s="28">
        <v>3</v>
      </c>
      <c r="C153" s="29" t="s">
        <v>185</v>
      </c>
      <c r="D153" s="29" t="s">
        <v>546</v>
      </c>
      <c r="E153" s="38" t="s">
        <v>31</v>
      </c>
      <c r="F153" s="61">
        <v>1</v>
      </c>
      <c r="G153" s="57">
        <v>0.04501157407407407</v>
      </c>
      <c r="H153" s="40">
        <v>0.04501157407407407</v>
      </c>
      <c r="I153" s="12">
        <f>IF(F153&gt;2,1,0)</f>
        <v>0</v>
      </c>
    </row>
    <row r="154" spans="1:9" ht="12.75">
      <c r="A154" s="39">
        <v>152</v>
      </c>
      <c r="B154" s="28" t="s">
        <v>547</v>
      </c>
      <c r="C154" s="29" t="s">
        <v>165</v>
      </c>
      <c r="D154" s="29"/>
      <c r="E154" s="33" t="s">
        <v>28</v>
      </c>
      <c r="F154" s="61">
        <v>2</v>
      </c>
      <c r="G154" s="57">
        <v>0.045329861111111105</v>
      </c>
      <c r="H154" s="90">
        <v>0.03770833333333333</v>
      </c>
      <c r="I154" s="12">
        <f>IF(F154&gt;2,1,0)</f>
        <v>0</v>
      </c>
    </row>
    <row r="155" spans="1:9" ht="12.75">
      <c r="A155" s="39">
        <v>153</v>
      </c>
      <c r="B155" s="28" t="s">
        <v>547</v>
      </c>
      <c r="C155" s="29" t="s">
        <v>177</v>
      </c>
      <c r="D155" s="29" t="s">
        <v>503</v>
      </c>
      <c r="E155" s="33" t="s">
        <v>29</v>
      </c>
      <c r="F155" s="61">
        <v>2</v>
      </c>
      <c r="G155" s="57">
        <v>0.0472511574074074</v>
      </c>
      <c r="H155" s="40">
        <v>0.042013888888888885</v>
      </c>
      <c r="I155" s="12">
        <f>IF(F155&gt;2,1,0)</f>
        <v>0</v>
      </c>
    </row>
    <row r="156" spans="1:9" ht="13.5" thickBot="1">
      <c r="A156" s="43">
        <v>154</v>
      </c>
      <c r="B156" s="44">
        <v>4</v>
      </c>
      <c r="C156" s="45" t="s">
        <v>186</v>
      </c>
      <c r="D156" s="45" t="s">
        <v>517</v>
      </c>
      <c r="E156" s="46" t="s">
        <v>31</v>
      </c>
      <c r="F156" s="62">
        <v>1</v>
      </c>
      <c r="G156" s="58">
        <v>0.04971064814814815</v>
      </c>
      <c r="H156" s="47">
        <v>0.04971064814814815</v>
      </c>
      <c r="I156" s="12">
        <f>IF(F156&gt;2,1,0)</f>
        <v>0</v>
      </c>
    </row>
    <row r="157" spans="7:8" ht="12.75">
      <c r="G157" s="23"/>
      <c r="H157" s="15"/>
    </row>
    <row r="158" spans="7:8" ht="12.75">
      <c r="G158" s="23"/>
      <c r="H158" s="15"/>
    </row>
    <row r="159" spans="7:8" ht="12.75">
      <c r="G159" s="23"/>
      <c r="H159" s="15"/>
    </row>
  </sheetData>
  <mergeCells count="1">
    <mergeCell ref="A134:H1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4" customWidth="1"/>
    <col min="2" max="2" width="10.125" style="14" customWidth="1"/>
    <col min="3" max="3" width="22.25390625" style="13" bestFit="1" customWidth="1"/>
    <col min="4" max="4" width="17.125" style="13" customWidth="1"/>
    <col min="5" max="5" width="27.25390625" style="14" bestFit="1" customWidth="1"/>
    <col min="6" max="6" width="8.75390625" style="26" bestFit="1" customWidth="1"/>
    <col min="7" max="7" width="8.625" style="26" bestFit="1" customWidth="1"/>
    <col min="8" max="9" width="9.125" style="14" customWidth="1"/>
    <col min="10" max="16384" width="9.125" style="13" customWidth="1"/>
  </cols>
  <sheetData>
    <row r="1" spans="1:9" s="11" customFormat="1" ht="23.25" thickBot="1">
      <c r="A1" s="52" t="s">
        <v>0</v>
      </c>
      <c r="B1" s="53" t="s">
        <v>548</v>
      </c>
      <c r="C1" s="53" t="s">
        <v>19</v>
      </c>
      <c r="D1" s="53" t="s">
        <v>22</v>
      </c>
      <c r="E1" s="116" t="s">
        <v>16</v>
      </c>
      <c r="F1" s="117" t="s">
        <v>4</v>
      </c>
      <c r="G1" s="118" t="s">
        <v>1406</v>
      </c>
      <c r="H1" s="56" t="s">
        <v>1407</v>
      </c>
      <c r="I1" s="55" t="s">
        <v>1408</v>
      </c>
    </row>
    <row r="2" spans="1:9" s="12" customFormat="1" ht="12">
      <c r="A2" s="111">
        <v>1</v>
      </c>
      <c r="B2" s="49">
        <v>1</v>
      </c>
      <c r="C2" s="50" t="s">
        <v>32</v>
      </c>
      <c r="D2" s="50" t="s">
        <v>187</v>
      </c>
      <c r="E2" s="112" t="s">
        <v>25</v>
      </c>
      <c r="F2" s="113">
        <v>8</v>
      </c>
      <c r="G2" s="114">
        <v>0.2234375</v>
      </c>
      <c r="H2" s="115">
        <v>0.02550925925925926</v>
      </c>
      <c r="I2" s="88">
        <v>0.0279296875</v>
      </c>
    </row>
    <row r="3" spans="1:9" ht="12">
      <c r="A3" s="93">
        <v>2</v>
      </c>
      <c r="B3" s="28">
        <v>1</v>
      </c>
      <c r="C3" s="29" t="s">
        <v>81</v>
      </c>
      <c r="D3" s="29" t="s">
        <v>295</v>
      </c>
      <c r="E3" s="96" t="s">
        <v>519</v>
      </c>
      <c r="F3" s="107">
        <v>8</v>
      </c>
      <c r="G3" s="108">
        <v>0.23217592592592595</v>
      </c>
      <c r="H3" s="104">
        <v>0.025474537037037035</v>
      </c>
      <c r="I3" s="90">
        <v>0.029021990740740744</v>
      </c>
    </row>
    <row r="4" spans="1:9" ht="12">
      <c r="A4" s="93">
        <v>3</v>
      </c>
      <c r="B4" s="28">
        <v>2</v>
      </c>
      <c r="C4" s="29" t="s">
        <v>33</v>
      </c>
      <c r="D4" s="29" t="s">
        <v>188</v>
      </c>
      <c r="E4" s="95" t="s">
        <v>25</v>
      </c>
      <c r="F4" s="107">
        <v>8</v>
      </c>
      <c r="G4" s="108">
        <v>0.24063657407407404</v>
      </c>
      <c r="H4" s="104">
        <v>0.02550925925925926</v>
      </c>
      <c r="I4" s="90">
        <v>0.030079571759259256</v>
      </c>
    </row>
    <row r="5" spans="1:9" ht="12">
      <c r="A5" s="93">
        <v>4</v>
      </c>
      <c r="B5" s="28">
        <v>3</v>
      </c>
      <c r="C5" s="29" t="s">
        <v>34</v>
      </c>
      <c r="D5" s="29" t="s">
        <v>192</v>
      </c>
      <c r="E5" s="95" t="s">
        <v>25</v>
      </c>
      <c r="F5" s="107">
        <v>8</v>
      </c>
      <c r="G5" s="108">
        <v>0.24456018518518519</v>
      </c>
      <c r="H5" s="104">
        <v>0.02549768518518519</v>
      </c>
      <c r="I5" s="90">
        <v>0.030570023148148148</v>
      </c>
    </row>
    <row r="6" spans="1:9" ht="12">
      <c r="A6" s="93">
        <v>5</v>
      </c>
      <c r="B6" s="28">
        <v>4</v>
      </c>
      <c r="C6" s="29" t="s">
        <v>35</v>
      </c>
      <c r="D6" s="29" t="s">
        <v>195</v>
      </c>
      <c r="E6" s="95" t="s">
        <v>25</v>
      </c>
      <c r="F6" s="107">
        <v>8</v>
      </c>
      <c r="G6" s="108">
        <v>0.2491087962962963</v>
      </c>
      <c r="H6" s="104">
        <v>0.026863425925925926</v>
      </c>
      <c r="I6" s="90">
        <v>0.031138599537037036</v>
      </c>
    </row>
    <row r="7" spans="1:9" ht="12">
      <c r="A7" s="93">
        <v>6</v>
      </c>
      <c r="B7" s="28">
        <v>2</v>
      </c>
      <c r="C7" s="29" t="s">
        <v>82</v>
      </c>
      <c r="D7" s="29" t="s">
        <v>298</v>
      </c>
      <c r="E7" s="96" t="s">
        <v>519</v>
      </c>
      <c r="F7" s="107">
        <v>8</v>
      </c>
      <c r="G7" s="108">
        <v>0.24980324074074076</v>
      </c>
      <c r="H7" s="104">
        <v>0.026342592592592588</v>
      </c>
      <c r="I7" s="90">
        <v>0.031225405092592595</v>
      </c>
    </row>
    <row r="8" spans="1:9" ht="12">
      <c r="A8" s="93">
        <v>7</v>
      </c>
      <c r="B8" s="28">
        <v>3</v>
      </c>
      <c r="C8" s="29" t="s">
        <v>83</v>
      </c>
      <c r="D8" s="29" t="s">
        <v>302</v>
      </c>
      <c r="E8" s="96" t="s">
        <v>519</v>
      </c>
      <c r="F8" s="107">
        <v>8</v>
      </c>
      <c r="G8" s="108">
        <v>0.2523032407407408</v>
      </c>
      <c r="H8" s="104">
        <v>0.027384259259259257</v>
      </c>
      <c r="I8" s="90">
        <v>0.0315379050925926</v>
      </c>
    </row>
    <row r="9" spans="1:9" ht="12">
      <c r="A9" s="93">
        <v>8</v>
      </c>
      <c r="B9" s="28">
        <v>5</v>
      </c>
      <c r="C9" s="29" t="s">
        <v>36</v>
      </c>
      <c r="D9" s="29" t="s">
        <v>198</v>
      </c>
      <c r="E9" s="95" t="s">
        <v>25</v>
      </c>
      <c r="F9" s="107">
        <v>8</v>
      </c>
      <c r="G9" s="108">
        <v>0.25453703703703706</v>
      </c>
      <c r="H9" s="104">
        <v>0.026875</v>
      </c>
      <c r="I9" s="90">
        <v>0.03181712962962963</v>
      </c>
    </row>
    <row r="10" spans="1:9" ht="12">
      <c r="A10" s="93">
        <v>9</v>
      </c>
      <c r="B10" s="28">
        <v>6</v>
      </c>
      <c r="C10" s="29" t="s">
        <v>37</v>
      </c>
      <c r="D10" s="29" t="s">
        <v>201</v>
      </c>
      <c r="E10" s="95" t="s">
        <v>25</v>
      </c>
      <c r="F10" s="107">
        <v>8</v>
      </c>
      <c r="G10" s="108">
        <v>0.2582407407407407</v>
      </c>
      <c r="H10" s="104">
        <v>0.02800925925925926</v>
      </c>
      <c r="I10" s="90">
        <v>0.03228009259259259</v>
      </c>
    </row>
    <row r="11" spans="1:9" ht="12">
      <c r="A11" s="93">
        <v>10</v>
      </c>
      <c r="B11" s="28">
        <v>7</v>
      </c>
      <c r="C11" s="29" t="s">
        <v>38</v>
      </c>
      <c r="D11" s="29" t="s">
        <v>204</v>
      </c>
      <c r="E11" s="95" t="s">
        <v>25</v>
      </c>
      <c r="F11" s="107">
        <v>8</v>
      </c>
      <c r="G11" s="108">
        <v>0.2619560185185185</v>
      </c>
      <c r="H11" s="104">
        <v>0.027372685185185184</v>
      </c>
      <c r="I11" s="90">
        <v>0.032744502314814815</v>
      </c>
    </row>
    <row r="12" spans="1:9" ht="12">
      <c r="A12" s="93">
        <v>11</v>
      </c>
      <c r="B12" s="28">
        <v>4</v>
      </c>
      <c r="C12" s="29" t="s">
        <v>84</v>
      </c>
      <c r="D12" s="29" t="s">
        <v>304</v>
      </c>
      <c r="E12" s="96" t="s">
        <v>519</v>
      </c>
      <c r="F12" s="107">
        <v>8</v>
      </c>
      <c r="G12" s="108">
        <v>0.26208333333333333</v>
      </c>
      <c r="H12" s="104">
        <v>0.02758101851851852</v>
      </c>
      <c r="I12" s="90">
        <v>0.03276041666666667</v>
      </c>
    </row>
    <row r="13" spans="1:9" ht="12">
      <c r="A13" s="93">
        <v>12</v>
      </c>
      <c r="B13" s="28">
        <v>1</v>
      </c>
      <c r="C13" s="29" t="s">
        <v>97</v>
      </c>
      <c r="D13" s="29" t="s">
        <v>339</v>
      </c>
      <c r="E13" s="97" t="s">
        <v>26</v>
      </c>
      <c r="F13" s="107">
        <v>8</v>
      </c>
      <c r="G13" s="108">
        <v>0.26664351851851853</v>
      </c>
      <c r="H13" s="104">
        <v>0.029872685185185183</v>
      </c>
      <c r="I13" s="90">
        <v>0.033330439814814816</v>
      </c>
    </row>
    <row r="14" spans="1:9" ht="12">
      <c r="A14" s="93">
        <v>13</v>
      </c>
      <c r="B14" s="28">
        <v>5</v>
      </c>
      <c r="C14" s="29" t="s">
        <v>85</v>
      </c>
      <c r="D14" s="29" t="s">
        <v>306</v>
      </c>
      <c r="E14" s="96" t="s">
        <v>519</v>
      </c>
      <c r="F14" s="107">
        <v>7</v>
      </c>
      <c r="G14" s="108">
        <v>0.22932870370370373</v>
      </c>
      <c r="H14" s="104">
        <v>0.02798611111111111</v>
      </c>
      <c r="I14" s="90">
        <v>0.03276124338624339</v>
      </c>
    </row>
    <row r="15" spans="1:9" ht="12">
      <c r="A15" s="93">
        <v>14</v>
      </c>
      <c r="B15" s="28">
        <v>2</v>
      </c>
      <c r="C15" s="29" t="s">
        <v>98</v>
      </c>
      <c r="D15" s="29" t="s">
        <v>341</v>
      </c>
      <c r="E15" s="97" t="s">
        <v>26</v>
      </c>
      <c r="F15" s="107">
        <v>7</v>
      </c>
      <c r="G15" s="108">
        <v>0.23015046296296293</v>
      </c>
      <c r="H15" s="104">
        <v>0.03137731481481481</v>
      </c>
      <c r="I15" s="90">
        <v>0.03287863756613756</v>
      </c>
    </row>
    <row r="16" spans="1:9" ht="12">
      <c r="A16" s="93">
        <v>15</v>
      </c>
      <c r="B16" s="28">
        <v>8</v>
      </c>
      <c r="C16" s="29" t="s">
        <v>39</v>
      </c>
      <c r="D16" s="29" t="s">
        <v>208</v>
      </c>
      <c r="E16" s="95" t="s">
        <v>25</v>
      </c>
      <c r="F16" s="107">
        <v>7</v>
      </c>
      <c r="G16" s="108">
        <v>0.23121527777777778</v>
      </c>
      <c r="H16" s="104">
        <v>0.02804398148148148</v>
      </c>
      <c r="I16" s="90">
        <v>0.033030753968253966</v>
      </c>
    </row>
    <row r="17" spans="1:9" ht="12">
      <c r="A17" s="93">
        <v>16</v>
      </c>
      <c r="B17" s="28">
        <v>6</v>
      </c>
      <c r="C17" s="29" t="s">
        <v>86</v>
      </c>
      <c r="D17" s="29" t="s">
        <v>308</v>
      </c>
      <c r="E17" s="96" t="s">
        <v>519</v>
      </c>
      <c r="F17" s="107">
        <v>7</v>
      </c>
      <c r="G17" s="108">
        <v>0.23181712962962964</v>
      </c>
      <c r="H17" s="104">
        <v>0.027974537037037034</v>
      </c>
      <c r="I17" s="90">
        <v>0.03311673280423281</v>
      </c>
    </row>
    <row r="18" spans="1:9" ht="12">
      <c r="A18" s="93">
        <v>17</v>
      </c>
      <c r="B18" s="28">
        <v>9</v>
      </c>
      <c r="C18" s="29" t="s">
        <v>40</v>
      </c>
      <c r="D18" s="29" t="s">
        <v>210</v>
      </c>
      <c r="E18" s="95" t="s">
        <v>25</v>
      </c>
      <c r="F18" s="107">
        <v>7</v>
      </c>
      <c r="G18" s="108">
        <v>0.23467592592592595</v>
      </c>
      <c r="H18" s="104">
        <v>0.030497685185185183</v>
      </c>
      <c r="I18" s="90">
        <v>0.03352513227513228</v>
      </c>
    </row>
    <row r="19" spans="1:9" ht="12">
      <c r="A19" s="93">
        <v>18</v>
      </c>
      <c r="B19" s="28">
        <v>7</v>
      </c>
      <c r="C19" s="29" t="s">
        <v>87</v>
      </c>
      <c r="D19" s="29" t="s">
        <v>310</v>
      </c>
      <c r="E19" s="96" t="s">
        <v>519</v>
      </c>
      <c r="F19" s="107">
        <v>7</v>
      </c>
      <c r="G19" s="108">
        <v>0.2365972222222222</v>
      </c>
      <c r="H19" s="104">
        <v>0.028530092592592593</v>
      </c>
      <c r="I19" s="90">
        <v>0.03379960317460317</v>
      </c>
    </row>
    <row r="20" spans="1:9" ht="12">
      <c r="A20" s="93">
        <v>19</v>
      </c>
      <c r="B20" s="28">
        <v>8</v>
      </c>
      <c r="C20" s="29" t="s">
        <v>88</v>
      </c>
      <c r="D20" s="29" t="s">
        <v>314</v>
      </c>
      <c r="E20" s="96" t="s">
        <v>519</v>
      </c>
      <c r="F20" s="107">
        <v>7</v>
      </c>
      <c r="G20" s="108">
        <v>0.2374189814814815</v>
      </c>
      <c r="H20" s="104">
        <v>0.027881944444444445</v>
      </c>
      <c r="I20" s="90">
        <v>0.03391699735449736</v>
      </c>
    </row>
    <row r="21" spans="1:9" ht="12">
      <c r="A21" s="93">
        <v>20</v>
      </c>
      <c r="B21" s="28">
        <v>10</v>
      </c>
      <c r="C21" s="29" t="s">
        <v>41</v>
      </c>
      <c r="D21" s="29" t="s">
        <v>213</v>
      </c>
      <c r="E21" s="95" t="s">
        <v>25</v>
      </c>
      <c r="F21" s="107">
        <v>7</v>
      </c>
      <c r="G21" s="108">
        <v>0.24247685185185186</v>
      </c>
      <c r="H21" s="104">
        <v>0.02951388888888889</v>
      </c>
      <c r="I21" s="90">
        <v>0.03463955026455027</v>
      </c>
    </row>
    <row r="22" spans="1:9" ht="12">
      <c r="A22" s="93">
        <v>21</v>
      </c>
      <c r="B22" s="28">
        <v>11</v>
      </c>
      <c r="C22" s="29" t="s">
        <v>42</v>
      </c>
      <c r="D22" s="29" t="s">
        <v>214</v>
      </c>
      <c r="E22" s="95" t="s">
        <v>25</v>
      </c>
      <c r="F22" s="107">
        <v>7</v>
      </c>
      <c r="G22" s="108">
        <v>0.24324074074074073</v>
      </c>
      <c r="H22" s="104">
        <v>0.028969907407407406</v>
      </c>
      <c r="I22" s="90">
        <v>0.034748677248677244</v>
      </c>
    </row>
    <row r="23" spans="1:9" ht="12">
      <c r="A23" s="93">
        <v>22</v>
      </c>
      <c r="B23" s="28">
        <v>9</v>
      </c>
      <c r="C23" s="29" t="s">
        <v>89</v>
      </c>
      <c r="D23" s="29" t="s">
        <v>318</v>
      </c>
      <c r="E23" s="96" t="s">
        <v>519</v>
      </c>
      <c r="F23" s="107">
        <v>7</v>
      </c>
      <c r="G23" s="108">
        <v>0.24473379629629627</v>
      </c>
      <c r="H23" s="104">
        <v>0.029629629629629627</v>
      </c>
      <c r="I23" s="90">
        <v>0.034961970899470896</v>
      </c>
    </row>
    <row r="24" spans="1:9" ht="12">
      <c r="A24" s="93">
        <v>23</v>
      </c>
      <c r="B24" s="28">
        <v>12</v>
      </c>
      <c r="C24" s="29" t="s">
        <v>43</v>
      </c>
      <c r="D24" s="29" t="s">
        <v>216</v>
      </c>
      <c r="E24" s="95" t="s">
        <v>25</v>
      </c>
      <c r="F24" s="107">
        <v>7</v>
      </c>
      <c r="G24" s="108">
        <v>0.24659722222222222</v>
      </c>
      <c r="H24" s="104">
        <v>0.029317129629629634</v>
      </c>
      <c r="I24" s="90">
        <v>0.0352281746031746</v>
      </c>
    </row>
    <row r="25" spans="1:9" ht="12">
      <c r="A25" s="93">
        <v>24</v>
      </c>
      <c r="B25" s="28">
        <v>13</v>
      </c>
      <c r="C25" s="29" t="s">
        <v>44</v>
      </c>
      <c r="D25" s="29" t="s">
        <v>218</v>
      </c>
      <c r="E25" s="95" t="s">
        <v>25</v>
      </c>
      <c r="F25" s="107">
        <v>7</v>
      </c>
      <c r="G25" s="108">
        <v>0.2472453703703704</v>
      </c>
      <c r="H25" s="104">
        <v>0.03099537037037037</v>
      </c>
      <c r="I25" s="90">
        <v>0.0353207671957672</v>
      </c>
    </row>
    <row r="26" spans="1:9" ht="12">
      <c r="A26" s="93">
        <v>25</v>
      </c>
      <c r="B26" s="28">
        <v>10</v>
      </c>
      <c r="C26" s="29" t="s">
        <v>90</v>
      </c>
      <c r="D26" s="29" t="s">
        <v>321</v>
      </c>
      <c r="E26" s="96" t="s">
        <v>519</v>
      </c>
      <c r="F26" s="107">
        <v>7</v>
      </c>
      <c r="G26" s="108">
        <v>0.24811342592592595</v>
      </c>
      <c r="H26" s="104">
        <v>0.02803240740740741</v>
      </c>
      <c r="I26" s="90">
        <v>0.03544477513227513</v>
      </c>
    </row>
    <row r="27" spans="1:9" ht="12">
      <c r="A27" s="93">
        <v>26</v>
      </c>
      <c r="B27" s="28">
        <v>14</v>
      </c>
      <c r="C27" s="29" t="s">
        <v>45</v>
      </c>
      <c r="D27" s="29" t="s">
        <v>220</v>
      </c>
      <c r="E27" s="95" t="s">
        <v>25</v>
      </c>
      <c r="F27" s="107">
        <v>7</v>
      </c>
      <c r="G27" s="108">
        <v>0.24875</v>
      </c>
      <c r="H27" s="104">
        <v>0.0297337962962963</v>
      </c>
      <c r="I27" s="90">
        <v>0.03553571428571428</v>
      </c>
    </row>
    <row r="28" spans="1:9" ht="12">
      <c r="A28" s="93">
        <v>27</v>
      </c>
      <c r="B28" s="28">
        <v>15</v>
      </c>
      <c r="C28" s="29" t="s">
        <v>46</v>
      </c>
      <c r="D28" s="29" t="s">
        <v>221</v>
      </c>
      <c r="E28" s="95" t="s">
        <v>25</v>
      </c>
      <c r="F28" s="107">
        <v>7</v>
      </c>
      <c r="G28" s="108">
        <v>0.2507638888888889</v>
      </c>
      <c r="H28" s="104">
        <v>0.032546296296296295</v>
      </c>
      <c r="I28" s="90">
        <v>0.0358234126984127</v>
      </c>
    </row>
    <row r="29" spans="1:9" ht="12">
      <c r="A29" s="93">
        <v>28</v>
      </c>
      <c r="B29" s="28">
        <v>16</v>
      </c>
      <c r="C29" s="29" t="s">
        <v>47</v>
      </c>
      <c r="D29" s="29" t="s">
        <v>224</v>
      </c>
      <c r="E29" s="95" t="s">
        <v>25</v>
      </c>
      <c r="F29" s="107">
        <v>7</v>
      </c>
      <c r="G29" s="108">
        <v>0.25127314814814816</v>
      </c>
      <c r="H29" s="104">
        <v>0.029768518518518517</v>
      </c>
      <c r="I29" s="90">
        <v>0.03589616402116402</v>
      </c>
    </row>
    <row r="30" spans="1:9" ht="12">
      <c r="A30" s="93">
        <v>29</v>
      </c>
      <c r="B30" s="28">
        <v>11</v>
      </c>
      <c r="C30" s="29" t="s">
        <v>91</v>
      </c>
      <c r="D30" s="29" t="s">
        <v>323</v>
      </c>
      <c r="E30" s="96" t="s">
        <v>519</v>
      </c>
      <c r="F30" s="107">
        <v>7</v>
      </c>
      <c r="G30" s="108">
        <v>0.25167824074074074</v>
      </c>
      <c r="H30" s="104">
        <v>0.02854166666666667</v>
      </c>
      <c r="I30" s="90">
        <v>0.03595403439153439</v>
      </c>
    </row>
    <row r="31" spans="1:9" ht="12">
      <c r="A31" s="93">
        <v>30</v>
      </c>
      <c r="B31" s="28">
        <v>3</v>
      </c>
      <c r="C31" s="29" t="s">
        <v>99</v>
      </c>
      <c r="D31" s="29" t="s">
        <v>343</v>
      </c>
      <c r="E31" s="97" t="s">
        <v>26</v>
      </c>
      <c r="F31" s="107">
        <v>7</v>
      </c>
      <c r="G31" s="108">
        <v>0.25418981481481484</v>
      </c>
      <c r="H31" s="104">
        <v>0.03113425925925926</v>
      </c>
      <c r="I31" s="90">
        <v>0.03631283068783069</v>
      </c>
    </row>
    <row r="32" spans="1:9" ht="12">
      <c r="A32" s="93">
        <v>31</v>
      </c>
      <c r="B32" s="28">
        <v>17</v>
      </c>
      <c r="C32" s="29" t="s">
        <v>48</v>
      </c>
      <c r="D32" s="29" t="s">
        <v>226</v>
      </c>
      <c r="E32" s="95" t="s">
        <v>25</v>
      </c>
      <c r="F32" s="107">
        <v>7</v>
      </c>
      <c r="G32" s="108">
        <v>0.25990740740740736</v>
      </c>
      <c r="H32" s="104">
        <v>0.028877314814814817</v>
      </c>
      <c r="I32" s="90">
        <v>0.037129629629629624</v>
      </c>
    </row>
    <row r="33" spans="1:9" ht="12">
      <c r="A33" s="93">
        <v>32</v>
      </c>
      <c r="B33" s="28">
        <v>18</v>
      </c>
      <c r="C33" s="29" t="s">
        <v>49</v>
      </c>
      <c r="D33" s="29" t="s">
        <v>229</v>
      </c>
      <c r="E33" s="95" t="s">
        <v>25</v>
      </c>
      <c r="F33" s="107">
        <v>7</v>
      </c>
      <c r="G33" s="108">
        <v>0.26134259259259257</v>
      </c>
      <c r="H33" s="104">
        <v>0.03155092592592592</v>
      </c>
      <c r="I33" s="90">
        <v>0.03733465608465608</v>
      </c>
    </row>
    <row r="34" spans="1:9" ht="12">
      <c r="A34" s="93">
        <v>33</v>
      </c>
      <c r="B34" s="28">
        <v>4</v>
      </c>
      <c r="C34" s="29" t="s">
        <v>100</v>
      </c>
      <c r="D34" s="29" t="s">
        <v>345</v>
      </c>
      <c r="E34" s="97" t="s">
        <v>26</v>
      </c>
      <c r="F34" s="107">
        <v>7</v>
      </c>
      <c r="G34" s="108">
        <v>0.26296296296296295</v>
      </c>
      <c r="H34" s="104">
        <v>0.030983796296296297</v>
      </c>
      <c r="I34" s="90">
        <v>0.03756613756613757</v>
      </c>
    </row>
    <row r="35" spans="1:9" ht="12">
      <c r="A35" s="93">
        <v>34</v>
      </c>
      <c r="B35" s="28">
        <v>1</v>
      </c>
      <c r="C35" s="29" t="s">
        <v>103</v>
      </c>
      <c r="D35" s="29" t="s">
        <v>354</v>
      </c>
      <c r="E35" s="98" t="s">
        <v>520</v>
      </c>
      <c r="F35" s="107">
        <v>7</v>
      </c>
      <c r="G35" s="108">
        <v>0.26408564814814817</v>
      </c>
      <c r="H35" s="104">
        <v>0.03252314814814815</v>
      </c>
      <c r="I35" s="90">
        <v>0.037726521164021164</v>
      </c>
    </row>
    <row r="36" spans="1:9" ht="12">
      <c r="A36" s="93">
        <v>35</v>
      </c>
      <c r="B36" s="28">
        <v>12</v>
      </c>
      <c r="C36" s="29" t="s">
        <v>92</v>
      </c>
      <c r="D36" s="29" t="s">
        <v>326</v>
      </c>
      <c r="E36" s="96" t="s">
        <v>519</v>
      </c>
      <c r="F36" s="107">
        <v>7</v>
      </c>
      <c r="G36" s="108">
        <v>0.2661226851851852</v>
      </c>
      <c r="H36" s="104">
        <v>0.033414351851851855</v>
      </c>
      <c r="I36" s="90">
        <v>0.038017526455026464</v>
      </c>
    </row>
    <row r="37" spans="1:9" ht="12">
      <c r="A37" s="93">
        <v>36</v>
      </c>
      <c r="B37" s="28">
        <v>19</v>
      </c>
      <c r="C37" s="29" t="s">
        <v>50</v>
      </c>
      <c r="D37" s="29" t="s">
        <v>523</v>
      </c>
      <c r="E37" s="95" t="s">
        <v>25</v>
      </c>
      <c r="F37" s="107">
        <v>7</v>
      </c>
      <c r="G37" s="108">
        <v>0.27076388888888886</v>
      </c>
      <c r="H37" s="104">
        <v>0.03270833333333333</v>
      </c>
      <c r="I37" s="90">
        <v>0.03868055555555555</v>
      </c>
    </row>
    <row r="38" spans="1:9" ht="12">
      <c r="A38" s="93">
        <v>37</v>
      </c>
      <c r="B38" s="28">
        <v>1</v>
      </c>
      <c r="C38" s="29" t="s">
        <v>107</v>
      </c>
      <c r="D38" s="29" t="s">
        <v>362</v>
      </c>
      <c r="E38" s="99" t="s">
        <v>27</v>
      </c>
      <c r="F38" s="107">
        <v>6</v>
      </c>
      <c r="G38" s="108">
        <v>0.18214120370370368</v>
      </c>
      <c r="H38" s="104">
        <v>0.026689814814814816</v>
      </c>
      <c r="I38" s="90">
        <v>0.030356867283950612</v>
      </c>
    </row>
    <row r="39" spans="1:9" ht="12">
      <c r="A39" s="93">
        <v>38</v>
      </c>
      <c r="B39" s="28">
        <v>2</v>
      </c>
      <c r="C39" s="29" t="s">
        <v>108</v>
      </c>
      <c r="D39" s="29" t="s">
        <v>363</v>
      </c>
      <c r="E39" s="99" t="s">
        <v>27</v>
      </c>
      <c r="F39" s="107">
        <v>6</v>
      </c>
      <c r="G39" s="108">
        <v>0.18219907407407404</v>
      </c>
      <c r="H39" s="104">
        <v>0.026805555555555555</v>
      </c>
      <c r="I39" s="90">
        <v>0.030366512345679008</v>
      </c>
    </row>
    <row r="40" spans="1:9" ht="12">
      <c r="A40" s="93">
        <v>39</v>
      </c>
      <c r="B40" s="28">
        <v>3</v>
      </c>
      <c r="C40" s="29" t="s">
        <v>109</v>
      </c>
      <c r="D40" s="29" t="s">
        <v>365</v>
      </c>
      <c r="E40" s="99" t="s">
        <v>27</v>
      </c>
      <c r="F40" s="107">
        <v>6</v>
      </c>
      <c r="G40" s="108">
        <v>0.19403935185185187</v>
      </c>
      <c r="H40" s="104">
        <v>0.029247685185185186</v>
      </c>
      <c r="I40" s="90">
        <v>0.03233989197530864</v>
      </c>
    </row>
    <row r="41" spans="1:9" ht="12">
      <c r="A41" s="93">
        <v>40</v>
      </c>
      <c r="B41" s="28">
        <v>20</v>
      </c>
      <c r="C41" s="29" t="s">
        <v>51</v>
      </c>
      <c r="D41" s="29" t="s">
        <v>231</v>
      </c>
      <c r="E41" s="95" t="s">
        <v>25</v>
      </c>
      <c r="F41" s="107">
        <v>6</v>
      </c>
      <c r="G41" s="108">
        <v>0.20298611111111112</v>
      </c>
      <c r="H41" s="104">
        <v>0.02753472222222222</v>
      </c>
      <c r="I41" s="90">
        <v>0.03383101851851852</v>
      </c>
    </row>
    <row r="42" spans="1:9" ht="12">
      <c r="A42" s="93">
        <v>41</v>
      </c>
      <c r="B42" s="28">
        <v>4</v>
      </c>
      <c r="C42" s="29" t="s">
        <v>110</v>
      </c>
      <c r="D42" s="29" t="s">
        <v>367</v>
      </c>
      <c r="E42" s="99" t="s">
        <v>27</v>
      </c>
      <c r="F42" s="107">
        <v>6</v>
      </c>
      <c r="G42" s="108">
        <v>0.20690972222222223</v>
      </c>
      <c r="H42" s="104">
        <v>0.03045138888888889</v>
      </c>
      <c r="I42" s="90">
        <v>0.034484953703703705</v>
      </c>
    </row>
    <row r="43" spans="1:9" ht="12">
      <c r="A43" s="93">
        <v>42</v>
      </c>
      <c r="B43" s="28">
        <v>5</v>
      </c>
      <c r="C43" s="29" t="s">
        <v>111</v>
      </c>
      <c r="D43" s="29" t="s">
        <v>369</v>
      </c>
      <c r="E43" s="99" t="s">
        <v>27</v>
      </c>
      <c r="F43" s="107">
        <v>6</v>
      </c>
      <c r="G43" s="108">
        <v>0.20777777777777778</v>
      </c>
      <c r="H43" s="104">
        <v>0.029479166666666667</v>
      </c>
      <c r="I43" s="90">
        <v>0.03462962962962963</v>
      </c>
    </row>
    <row r="44" spans="1:9" ht="12">
      <c r="A44" s="93">
        <v>43</v>
      </c>
      <c r="B44" s="28">
        <v>6</v>
      </c>
      <c r="C44" s="29" t="s">
        <v>112</v>
      </c>
      <c r="D44" s="29" t="s">
        <v>372</v>
      </c>
      <c r="E44" s="99" t="s">
        <v>27</v>
      </c>
      <c r="F44" s="107">
        <v>6</v>
      </c>
      <c r="G44" s="108">
        <v>0.21842592592592594</v>
      </c>
      <c r="H44" s="104">
        <v>0.029490740740740744</v>
      </c>
      <c r="I44" s="90">
        <v>0.03640432098765432</v>
      </c>
    </row>
    <row r="45" spans="1:9" ht="12">
      <c r="A45" s="93">
        <v>44</v>
      </c>
      <c r="B45" s="28">
        <v>7</v>
      </c>
      <c r="C45" s="29" t="s">
        <v>113</v>
      </c>
      <c r="D45" s="29" t="s">
        <v>376</v>
      </c>
      <c r="E45" s="99" t="s">
        <v>27</v>
      </c>
      <c r="F45" s="107">
        <v>6</v>
      </c>
      <c r="G45" s="108">
        <v>0.22105324074074073</v>
      </c>
      <c r="H45" s="104">
        <v>0.027337962962962963</v>
      </c>
      <c r="I45" s="90">
        <v>0.036842206790123455</v>
      </c>
    </row>
    <row r="46" spans="1:9" ht="12">
      <c r="A46" s="93">
        <v>45</v>
      </c>
      <c r="B46" s="28">
        <v>21</v>
      </c>
      <c r="C46" s="29" t="s">
        <v>52</v>
      </c>
      <c r="D46" s="29" t="s">
        <v>234</v>
      </c>
      <c r="E46" s="95" t="s">
        <v>25</v>
      </c>
      <c r="F46" s="107">
        <v>6</v>
      </c>
      <c r="G46" s="108">
        <v>0.2228587962962963</v>
      </c>
      <c r="H46" s="104">
        <v>0.030821759259259257</v>
      </c>
      <c r="I46" s="90">
        <v>0.03714313271604938</v>
      </c>
    </row>
    <row r="47" spans="1:9" ht="12">
      <c r="A47" s="93">
        <v>46</v>
      </c>
      <c r="B47" s="28">
        <v>8</v>
      </c>
      <c r="C47" s="29" t="s">
        <v>114</v>
      </c>
      <c r="D47" s="29" t="s">
        <v>378</v>
      </c>
      <c r="E47" s="99" t="s">
        <v>27</v>
      </c>
      <c r="F47" s="107">
        <v>6</v>
      </c>
      <c r="G47" s="108">
        <v>0.22300925925925924</v>
      </c>
      <c r="H47" s="104">
        <v>0.029120370370370366</v>
      </c>
      <c r="I47" s="90">
        <v>0.03716820987654321</v>
      </c>
    </row>
    <row r="48" spans="1:9" ht="12">
      <c r="A48" s="93">
        <v>47</v>
      </c>
      <c r="B48" s="28">
        <v>2</v>
      </c>
      <c r="C48" s="29" t="s">
        <v>104</v>
      </c>
      <c r="D48" s="29" t="s">
        <v>355</v>
      </c>
      <c r="E48" s="98" t="s">
        <v>520</v>
      </c>
      <c r="F48" s="107">
        <v>6</v>
      </c>
      <c r="G48" s="108">
        <v>0.22494212962962962</v>
      </c>
      <c r="H48" s="104">
        <v>0.03247685185185185</v>
      </c>
      <c r="I48" s="90">
        <v>0.0374903549382716</v>
      </c>
    </row>
    <row r="49" spans="1:9" ht="12">
      <c r="A49" s="93">
        <v>48</v>
      </c>
      <c r="B49" s="28">
        <v>9</v>
      </c>
      <c r="C49" s="29" t="s">
        <v>115</v>
      </c>
      <c r="D49" s="29" t="s">
        <v>381</v>
      </c>
      <c r="E49" s="99" t="s">
        <v>27</v>
      </c>
      <c r="F49" s="107">
        <v>6</v>
      </c>
      <c r="G49" s="108">
        <v>0.22674768518518518</v>
      </c>
      <c r="H49" s="104">
        <v>0.03194444444444445</v>
      </c>
      <c r="I49" s="90">
        <v>0.03779128086419753</v>
      </c>
    </row>
    <row r="50" spans="1:9" ht="12">
      <c r="A50" s="93">
        <v>49</v>
      </c>
      <c r="B50" s="28">
        <v>5</v>
      </c>
      <c r="C50" s="29" t="s">
        <v>101</v>
      </c>
      <c r="D50" s="29" t="s">
        <v>348</v>
      </c>
      <c r="E50" s="97" t="s">
        <v>26</v>
      </c>
      <c r="F50" s="107">
        <v>6</v>
      </c>
      <c r="G50" s="108">
        <v>0.22730324074074074</v>
      </c>
      <c r="H50" s="104">
        <v>0.03273148148148148</v>
      </c>
      <c r="I50" s="90">
        <v>0.037883873456790125</v>
      </c>
    </row>
    <row r="51" spans="1:9" ht="12">
      <c r="A51" s="93">
        <v>50</v>
      </c>
      <c r="B51" s="28">
        <v>22</v>
      </c>
      <c r="C51" s="29" t="s">
        <v>53</v>
      </c>
      <c r="D51" s="29" t="s">
        <v>237</v>
      </c>
      <c r="E51" s="95" t="s">
        <v>25</v>
      </c>
      <c r="F51" s="107">
        <v>6</v>
      </c>
      <c r="G51" s="108">
        <v>0.22873842592592594</v>
      </c>
      <c r="H51" s="104">
        <v>0.03228009259259259</v>
      </c>
      <c r="I51" s="90">
        <v>0.03812307098765432</v>
      </c>
    </row>
    <row r="52" spans="1:9" ht="12">
      <c r="A52" s="93">
        <v>51</v>
      </c>
      <c r="B52" s="28">
        <v>23</v>
      </c>
      <c r="C52" s="29" t="s">
        <v>54</v>
      </c>
      <c r="D52" s="29" t="s">
        <v>239</v>
      </c>
      <c r="E52" s="95" t="s">
        <v>25</v>
      </c>
      <c r="F52" s="107">
        <v>6</v>
      </c>
      <c r="G52" s="108">
        <v>0.23105324074074074</v>
      </c>
      <c r="H52" s="104">
        <v>0.03090277777777778</v>
      </c>
      <c r="I52" s="90">
        <v>0.038508873456790126</v>
      </c>
    </row>
    <row r="53" spans="1:9" ht="12">
      <c r="A53" s="93">
        <v>52</v>
      </c>
      <c r="B53" s="28">
        <v>24</v>
      </c>
      <c r="C53" s="29" t="s">
        <v>55</v>
      </c>
      <c r="D53" s="29" t="s">
        <v>241</v>
      </c>
      <c r="E53" s="95" t="s">
        <v>25</v>
      </c>
      <c r="F53" s="107">
        <v>6</v>
      </c>
      <c r="G53" s="108">
        <v>0.23457175925925927</v>
      </c>
      <c r="H53" s="104">
        <v>0.031053240740740742</v>
      </c>
      <c r="I53" s="90">
        <v>0.03909529320987654</v>
      </c>
    </row>
    <row r="54" spans="1:9" ht="12">
      <c r="A54" s="93">
        <v>53</v>
      </c>
      <c r="B54" s="28">
        <v>25</v>
      </c>
      <c r="C54" s="29" t="s">
        <v>56</v>
      </c>
      <c r="D54" s="29" t="s">
        <v>527</v>
      </c>
      <c r="E54" s="95" t="s">
        <v>25</v>
      </c>
      <c r="F54" s="107">
        <v>6</v>
      </c>
      <c r="G54" s="108">
        <v>0.23905092592592592</v>
      </c>
      <c r="H54" s="104">
        <v>0.030925925925925926</v>
      </c>
      <c r="I54" s="90">
        <v>0.03984182098765432</v>
      </c>
    </row>
    <row r="55" spans="1:9" ht="12">
      <c r="A55" s="93">
        <v>54</v>
      </c>
      <c r="B55" s="28">
        <v>26</v>
      </c>
      <c r="C55" s="29" t="s">
        <v>57</v>
      </c>
      <c r="D55" s="29" t="s">
        <v>529</v>
      </c>
      <c r="E55" s="95" t="s">
        <v>25</v>
      </c>
      <c r="F55" s="107">
        <v>6</v>
      </c>
      <c r="G55" s="108">
        <v>0.2393981481481481</v>
      </c>
      <c r="H55" s="104">
        <v>0.032326388888888884</v>
      </c>
      <c r="I55" s="90">
        <v>0.03989969135802469</v>
      </c>
    </row>
    <row r="56" spans="1:9" ht="12">
      <c r="A56" s="93">
        <v>55</v>
      </c>
      <c r="B56" s="28">
        <v>27</v>
      </c>
      <c r="C56" s="29" t="s">
        <v>58</v>
      </c>
      <c r="D56" s="29" t="s">
        <v>243</v>
      </c>
      <c r="E56" s="95" t="s">
        <v>25</v>
      </c>
      <c r="F56" s="107">
        <v>6</v>
      </c>
      <c r="G56" s="108">
        <v>0.24181712962962965</v>
      </c>
      <c r="H56" s="104">
        <v>0.029942129629629628</v>
      </c>
      <c r="I56" s="90">
        <v>0.040302854938271605</v>
      </c>
    </row>
    <row r="57" spans="1:9" ht="12">
      <c r="A57" s="93">
        <v>56</v>
      </c>
      <c r="B57" s="28">
        <v>28</v>
      </c>
      <c r="C57" s="29" t="s">
        <v>59</v>
      </c>
      <c r="D57" s="29" t="s">
        <v>246</v>
      </c>
      <c r="E57" s="95" t="s">
        <v>25</v>
      </c>
      <c r="F57" s="107">
        <v>6</v>
      </c>
      <c r="G57" s="108">
        <v>0.24217592592592593</v>
      </c>
      <c r="H57" s="104">
        <v>0.03071759259259259</v>
      </c>
      <c r="I57" s="90">
        <v>0.04036265432098766</v>
      </c>
    </row>
    <row r="58" spans="1:9" ht="12">
      <c r="A58" s="93">
        <v>57</v>
      </c>
      <c r="B58" s="28">
        <v>6</v>
      </c>
      <c r="C58" s="29" t="s">
        <v>102</v>
      </c>
      <c r="D58" s="29" t="s">
        <v>351</v>
      </c>
      <c r="E58" s="97" t="s">
        <v>26</v>
      </c>
      <c r="F58" s="107">
        <v>6</v>
      </c>
      <c r="G58" s="108">
        <v>0.24662037037037035</v>
      </c>
      <c r="H58" s="104">
        <v>0.03552083333333333</v>
      </c>
      <c r="I58" s="90">
        <v>0.041103395061728394</v>
      </c>
    </row>
    <row r="59" spans="1:9" ht="12">
      <c r="A59" s="93">
        <v>58</v>
      </c>
      <c r="B59" s="28">
        <v>29</v>
      </c>
      <c r="C59" s="29" t="s">
        <v>60</v>
      </c>
      <c r="D59" s="29" t="s">
        <v>249</v>
      </c>
      <c r="E59" s="95" t="s">
        <v>25</v>
      </c>
      <c r="F59" s="107">
        <v>6</v>
      </c>
      <c r="G59" s="108">
        <v>0.24706018518518516</v>
      </c>
      <c r="H59" s="104">
        <v>0.033171296296296296</v>
      </c>
      <c r="I59" s="90">
        <v>0.04117669753086419</v>
      </c>
    </row>
    <row r="60" spans="1:9" ht="12">
      <c r="A60" s="93">
        <v>59</v>
      </c>
      <c r="B60" s="28">
        <v>30</v>
      </c>
      <c r="C60" s="29" t="s">
        <v>61</v>
      </c>
      <c r="D60" s="29" t="s">
        <v>251</v>
      </c>
      <c r="E60" s="95" t="s">
        <v>25</v>
      </c>
      <c r="F60" s="107">
        <v>6</v>
      </c>
      <c r="G60" s="108">
        <v>0.24881944444444445</v>
      </c>
      <c r="H60" s="104">
        <v>0.03606481481481481</v>
      </c>
      <c r="I60" s="90">
        <v>0.04146990740740741</v>
      </c>
    </row>
    <row r="61" spans="1:9" ht="12">
      <c r="A61" s="93">
        <v>60</v>
      </c>
      <c r="B61" s="28">
        <v>31</v>
      </c>
      <c r="C61" s="29" t="s">
        <v>62</v>
      </c>
      <c r="D61" s="29" t="s">
        <v>254</v>
      </c>
      <c r="E61" s="95" t="s">
        <v>25</v>
      </c>
      <c r="F61" s="107">
        <v>6</v>
      </c>
      <c r="G61" s="108">
        <v>0.2488425925925926</v>
      </c>
      <c r="H61" s="104">
        <v>0.03753472222222222</v>
      </c>
      <c r="I61" s="90">
        <v>0.04147376543209876</v>
      </c>
    </row>
    <row r="62" spans="1:9" ht="12">
      <c r="A62" s="93">
        <v>61</v>
      </c>
      <c r="B62" s="28">
        <v>3</v>
      </c>
      <c r="C62" s="29" t="s">
        <v>105</v>
      </c>
      <c r="D62" s="29" t="s">
        <v>357</v>
      </c>
      <c r="E62" s="98" t="s">
        <v>520</v>
      </c>
      <c r="F62" s="107">
        <v>6</v>
      </c>
      <c r="G62" s="108">
        <v>0.25697916666666665</v>
      </c>
      <c r="H62" s="104">
        <v>0.035925925925925924</v>
      </c>
      <c r="I62" s="40">
        <v>0.04282986111111111</v>
      </c>
    </row>
    <row r="63" spans="1:9" ht="12">
      <c r="A63" s="93">
        <v>62</v>
      </c>
      <c r="B63" s="28" t="s">
        <v>547</v>
      </c>
      <c r="C63" s="29" t="s">
        <v>63</v>
      </c>
      <c r="D63" s="29" t="s">
        <v>257</v>
      </c>
      <c r="E63" s="95" t="s">
        <v>25</v>
      </c>
      <c r="F63" s="107">
        <v>5</v>
      </c>
      <c r="G63" s="108">
        <v>0.13376157407407407</v>
      </c>
      <c r="H63" s="104">
        <v>0.025439814814814814</v>
      </c>
      <c r="I63" s="90">
        <v>0.026752314814814816</v>
      </c>
    </row>
    <row r="64" spans="1:9" ht="12">
      <c r="A64" s="93">
        <v>63</v>
      </c>
      <c r="B64" s="28">
        <v>13</v>
      </c>
      <c r="C64" s="29" t="s">
        <v>93</v>
      </c>
      <c r="D64" s="29" t="s">
        <v>328</v>
      </c>
      <c r="E64" s="96" t="s">
        <v>519</v>
      </c>
      <c r="F64" s="107">
        <v>5</v>
      </c>
      <c r="G64" s="108">
        <v>0.19836805555555556</v>
      </c>
      <c r="H64" s="104">
        <v>0.031203703703703702</v>
      </c>
      <c r="I64" s="90">
        <v>0.03967361111111111</v>
      </c>
    </row>
    <row r="65" spans="1:9" ht="12">
      <c r="A65" s="93">
        <v>64</v>
      </c>
      <c r="B65" s="28" t="s">
        <v>547</v>
      </c>
      <c r="C65" s="29" t="s">
        <v>116</v>
      </c>
      <c r="D65" s="29" t="s">
        <v>384</v>
      </c>
      <c r="E65" s="99" t="s">
        <v>27</v>
      </c>
      <c r="F65" s="107">
        <v>5</v>
      </c>
      <c r="G65" s="108">
        <v>0.2009375</v>
      </c>
      <c r="H65" s="104">
        <v>0.0344212962962963</v>
      </c>
      <c r="I65" s="90">
        <v>0.0401875</v>
      </c>
    </row>
    <row r="66" spans="1:9" ht="12">
      <c r="A66" s="93">
        <v>65</v>
      </c>
      <c r="B66" s="28" t="s">
        <v>547</v>
      </c>
      <c r="C66" s="29" t="s">
        <v>64</v>
      </c>
      <c r="D66" s="29" t="s">
        <v>258</v>
      </c>
      <c r="E66" s="95" t="s">
        <v>25</v>
      </c>
      <c r="F66" s="107">
        <v>5</v>
      </c>
      <c r="G66" s="108">
        <v>0.20209490740740743</v>
      </c>
      <c r="H66" s="104">
        <v>0.029166666666666664</v>
      </c>
      <c r="I66" s="90">
        <v>0.040418981481481486</v>
      </c>
    </row>
    <row r="67" spans="1:9" ht="12">
      <c r="A67" s="93">
        <v>66</v>
      </c>
      <c r="B67" s="28" t="s">
        <v>547</v>
      </c>
      <c r="C67" s="29" t="s">
        <v>117</v>
      </c>
      <c r="D67" s="29" t="s">
        <v>385</v>
      </c>
      <c r="E67" s="99" t="s">
        <v>27</v>
      </c>
      <c r="F67" s="107">
        <v>5</v>
      </c>
      <c r="G67" s="108">
        <v>0.21405092592592592</v>
      </c>
      <c r="H67" s="104">
        <v>0.03621527777777778</v>
      </c>
      <c r="I67" s="90">
        <v>0.04281018518518519</v>
      </c>
    </row>
    <row r="68" spans="1:9" ht="12">
      <c r="A68" s="93">
        <v>67</v>
      </c>
      <c r="B68" s="28">
        <v>32</v>
      </c>
      <c r="C68" s="29" t="s">
        <v>65</v>
      </c>
      <c r="D68" s="29" t="s">
        <v>532</v>
      </c>
      <c r="E68" s="95" t="s">
        <v>25</v>
      </c>
      <c r="F68" s="107">
        <v>5</v>
      </c>
      <c r="G68" s="108">
        <v>0.2334375</v>
      </c>
      <c r="H68" s="104">
        <v>0.026886574074074077</v>
      </c>
      <c r="I68" s="40">
        <v>0.04668750000000001</v>
      </c>
    </row>
    <row r="69" spans="1:9" ht="12">
      <c r="A69" s="93">
        <v>68</v>
      </c>
      <c r="B69" s="28">
        <v>33</v>
      </c>
      <c r="C69" s="29" t="s">
        <v>66</v>
      </c>
      <c r="D69" s="29" t="s">
        <v>260</v>
      </c>
      <c r="E69" s="95" t="s">
        <v>25</v>
      </c>
      <c r="F69" s="107">
        <v>5</v>
      </c>
      <c r="G69" s="108">
        <v>0.23414351851851853</v>
      </c>
      <c r="H69" s="104">
        <v>0.026446759259259264</v>
      </c>
      <c r="I69" s="40">
        <v>0.046828703703703706</v>
      </c>
    </row>
    <row r="70" spans="1:9" ht="12">
      <c r="A70" s="93">
        <v>69</v>
      </c>
      <c r="B70" s="28">
        <v>34</v>
      </c>
      <c r="C70" s="29" t="s">
        <v>67</v>
      </c>
      <c r="D70" s="29" t="s">
        <v>262</v>
      </c>
      <c r="E70" s="95" t="s">
        <v>25</v>
      </c>
      <c r="F70" s="107">
        <v>5</v>
      </c>
      <c r="G70" s="108">
        <v>0.23828703703703702</v>
      </c>
      <c r="H70" s="104">
        <v>0.037349537037037035</v>
      </c>
      <c r="I70" s="40">
        <v>0.047657407407407405</v>
      </c>
    </row>
    <row r="71" spans="1:9" ht="12">
      <c r="A71" s="93">
        <v>70</v>
      </c>
      <c r="B71" s="28">
        <v>4</v>
      </c>
      <c r="C71" s="29" t="s">
        <v>106</v>
      </c>
      <c r="D71" s="29" t="s">
        <v>359</v>
      </c>
      <c r="E71" s="98" t="s">
        <v>520</v>
      </c>
      <c r="F71" s="107">
        <v>5</v>
      </c>
      <c r="G71" s="108">
        <v>0.244375</v>
      </c>
      <c r="H71" s="104">
        <v>0.03928240740740741</v>
      </c>
      <c r="I71" s="40">
        <v>0.048874999999999995</v>
      </c>
    </row>
    <row r="72" spans="1:9" ht="12">
      <c r="A72" s="93">
        <v>71</v>
      </c>
      <c r="B72" s="28">
        <v>1</v>
      </c>
      <c r="C72" s="29" t="s">
        <v>124</v>
      </c>
      <c r="D72" s="29" t="s">
        <v>399</v>
      </c>
      <c r="E72" s="100" t="s">
        <v>28</v>
      </c>
      <c r="F72" s="107">
        <v>4</v>
      </c>
      <c r="G72" s="108">
        <v>0.11704861111111112</v>
      </c>
      <c r="H72" s="104">
        <v>0.027349537037037037</v>
      </c>
      <c r="I72" s="90">
        <v>0.02926215277777778</v>
      </c>
    </row>
    <row r="73" spans="1:9" ht="12">
      <c r="A73" s="93">
        <v>72</v>
      </c>
      <c r="B73" s="28" t="s">
        <v>547</v>
      </c>
      <c r="C73" s="29" t="s">
        <v>68</v>
      </c>
      <c r="D73" s="29" t="s">
        <v>265</v>
      </c>
      <c r="E73" s="95" t="s">
        <v>25</v>
      </c>
      <c r="F73" s="107">
        <v>4</v>
      </c>
      <c r="G73" s="108">
        <v>0.1217361111111111</v>
      </c>
      <c r="H73" s="104">
        <v>0.02802083333333333</v>
      </c>
      <c r="I73" s="90">
        <v>0.030434027777777775</v>
      </c>
    </row>
    <row r="74" spans="1:9" ht="12">
      <c r="A74" s="93">
        <v>73</v>
      </c>
      <c r="B74" s="28">
        <v>2</v>
      </c>
      <c r="C74" s="29" t="s">
        <v>125</v>
      </c>
      <c r="D74" s="29" t="s">
        <v>400</v>
      </c>
      <c r="E74" s="100" t="s">
        <v>28</v>
      </c>
      <c r="F74" s="107">
        <v>4</v>
      </c>
      <c r="G74" s="108">
        <v>0.12188657407407408</v>
      </c>
      <c r="H74" s="104">
        <v>0.027372685185185184</v>
      </c>
      <c r="I74" s="90">
        <v>0.03047164351851852</v>
      </c>
    </row>
    <row r="75" spans="1:9" ht="12">
      <c r="A75" s="93">
        <v>74</v>
      </c>
      <c r="B75" s="28">
        <v>3</v>
      </c>
      <c r="C75" s="29" t="s">
        <v>126</v>
      </c>
      <c r="D75" s="29" t="s">
        <v>404</v>
      </c>
      <c r="E75" s="100" t="s">
        <v>28</v>
      </c>
      <c r="F75" s="107">
        <v>4</v>
      </c>
      <c r="G75" s="108">
        <v>0.12479166666666666</v>
      </c>
      <c r="H75" s="104">
        <v>0.0275</v>
      </c>
      <c r="I75" s="90">
        <v>0.031197916666666665</v>
      </c>
    </row>
    <row r="76" spans="1:9" ht="12">
      <c r="A76" s="93">
        <v>75</v>
      </c>
      <c r="B76" s="28">
        <v>4</v>
      </c>
      <c r="C76" s="29" t="s">
        <v>127</v>
      </c>
      <c r="D76" s="29" t="s">
        <v>407</v>
      </c>
      <c r="E76" s="100" t="s">
        <v>28</v>
      </c>
      <c r="F76" s="107">
        <v>4</v>
      </c>
      <c r="G76" s="108">
        <v>0.12516203703703704</v>
      </c>
      <c r="H76" s="104">
        <v>0.029212962962962965</v>
      </c>
      <c r="I76" s="90">
        <v>0.03129050925925926</v>
      </c>
    </row>
    <row r="77" spans="1:9" ht="12">
      <c r="A77" s="93">
        <v>76</v>
      </c>
      <c r="B77" s="28">
        <v>5</v>
      </c>
      <c r="C77" s="29" t="s">
        <v>128</v>
      </c>
      <c r="D77" s="29" t="s">
        <v>410</v>
      </c>
      <c r="E77" s="100" t="s">
        <v>28</v>
      </c>
      <c r="F77" s="107">
        <v>4</v>
      </c>
      <c r="G77" s="108">
        <v>0.12641203703703704</v>
      </c>
      <c r="H77" s="104">
        <v>0.029282407407407406</v>
      </c>
      <c r="I77" s="90">
        <v>0.03160300925925926</v>
      </c>
    </row>
    <row r="78" spans="1:9" ht="12">
      <c r="A78" s="93">
        <v>77</v>
      </c>
      <c r="B78" s="28">
        <v>6</v>
      </c>
      <c r="C78" s="29" t="s">
        <v>129</v>
      </c>
      <c r="D78" s="29" t="s">
        <v>411</v>
      </c>
      <c r="E78" s="100" t="s">
        <v>28</v>
      </c>
      <c r="F78" s="107">
        <v>4</v>
      </c>
      <c r="G78" s="108">
        <v>0.12760416666666666</v>
      </c>
      <c r="H78" s="104">
        <v>0.0309375</v>
      </c>
      <c r="I78" s="90">
        <v>0.031901041666666664</v>
      </c>
    </row>
    <row r="79" spans="1:9" ht="12">
      <c r="A79" s="93">
        <v>78</v>
      </c>
      <c r="B79" s="28">
        <v>7</v>
      </c>
      <c r="C79" s="29" t="s">
        <v>130</v>
      </c>
      <c r="D79" s="29" t="s">
        <v>414</v>
      </c>
      <c r="E79" s="100" t="s">
        <v>28</v>
      </c>
      <c r="F79" s="107">
        <v>4</v>
      </c>
      <c r="G79" s="108">
        <v>0.12763888888888889</v>
      </c>
      <c r="H79" s="104">
        <v>0.0296875</v>
      </c>
      <c r="I79" s="90">
        <v>0.03190972222222222</v>
      </c>
    </row>
    <row r="80" spans="1:9" ht="12">
      <c r="A80" s="93">
        <v>79</v>
      </c>
      <c r="B80" s="28">
        <v>8</v>
      </c>
      <c r="C80" s="29" t="s">
        <v>131</v>
      </c>
      <c r="D80" s="29" t="s">
        <v>535</v>
      </c>
      <c r="E80" s="100" t="s">
        <v>28</v>
      </c>
      <c r="F80" s="107">
        <v>4</v>
      </c>
      <c r="G80" s="108">
        <v>0.12797453703703704</v>
      </c>
      <c r="H80" s="104">
        <v>0.030104166666666668</v>
      </c>
      <c r="I80" s="90">
        <v>0.03199363425925926</v>
      </c>
    </row>
    <row r="81" spans="1:9" ht="12">
      <c r="A81" s="93">
        <v>80</v>
      </c>
      <c r="B81" s="28">
        <v>14</v>
      </c>
      <c r="C81" s="29" t="s">
        <v>94</v>
      </c>
      <c r="D81" s="29" t="s">
        <v>331</v>
      </c>
      <c r="E81" s="96" t="s">
        <v>519</v>
      </c>
      <c r="F81" s="107">
        <v>4</v>
      </c>
      <c r="G81" s="108">
        <v>0.1283101851851852</v>
      </c>
      <c r="H81" s="104">
        <v>0.028310185185185185</v>
      </c>
      <c r="I81" s="90">
        <v>0.0320775462962963</v>
      </c>
    </row>
    <row r="82" spans="1:9" ht="12">
      <c r="A82" s="93">
        <v>81</v>
      </c>
      <c r="B82" s="28">
        <v>9</v>
      </c>
      <c r="C82" s="29" t="s">
        <v>132</v>
      </c>
      <c r="D82" s="29" t="s">
        <v>416</v>
      </c>
      <c r="E82" s="100" t="s">
        <v>28</v>
      </c>
      <c r="F82" s="107">
        <v>4</v>
      </c>
      <c r="G82" s="108">
        <v>0.12880787037037036</v>
      </c>
      <c r="H82" s="104">
        <v>0.029780092592592594</v>
      </c>
      <c r="I82" s="90">
        <v>0.03220196759259259</v>
      </c>
    </row>
    <row r="83" spans="1:9" ht="12">
      <c r="A83" s="93">
        <v>82</v>
      </c>
      <c r="B83" s="28">
        <v>10</v>
      </c>
      <c r="C83" s="29" t="s">
        <v>133</v>
      </c>
      <c r="D83" s="29" t="s">
        <v>418</v>
      </c>
      <c r="E83" s="100" t="s">
        <v>28</v>
      </c>
      <c r="F83" s="107">
        <v>4</v>
      </c>
      <c r="G83" s="108">
        <v>0.1322685185185185</v>
      </c>
      <c r="H83" s="104">
        <v>0.02974537037037037</v>
      </c>
      <c r="I83" s="90">
        <v>0.03306712962962963</v>
      </c>
    </row>
    <row r="84" spans="1:9" ht="12">
      <c r="A84" s="93">
        <v>83</v>
      </c>
      <c r="B84" s="28">
        <v>15</v>
      </c>
      <c r="C84" s="29" t="s">
        <v>95</v>
      </c>
      <c r="D84" s="29" t="s">
        <v>333</v>
      </c>
      <c r="E84" s="96" t="s">
        <v>519</v>
      </c>
      <c r="F84" s="107">
        <v>4</v>
      </c>
      <c r="G84" s="108">
        <v>0.1328587962962963</v>
      </c>
      <c r="H84" s="104">
        <v>0.030150462962962962</v>
      </c>
      <c r="I84" s="90">
        <v>0.033214699074074074</v>
      </c>
    </row>
    <row r="85" spans="1:9" ht="12">
      <c r="A85" s="93">
        <v>84</v>
      </c>
      <c r="B85" s="28">
        <v>11</v>
      </c>
      <c r="C85" s="29" t="s">
        <v>134</v>
      </c>
      <c r="D85" s="29" t="s">
        <v>421</v>
      </c>
      <c r="E85" s="100" t="s">
        <v>28</v>
      </c>
      <c r="F85" s="107">
        <v>4</v>
      </c>
      <c r="G85" s="108">
        <v>0.13292824074074075</v>
      </c>
      <c r="H85" s="104">
        <v>0.031608796296296295</v>
      </c>
      <c r="I85" s="90">
        <v>0.03323206018518519</v>
      </c>
    </row>
    <row r="86" spans="1:9" ht="12">
      <c r="A86" s="93">
        <v>85</v>
      </c>
      <c r="B86" s="28">
        <v>12</v>
      </c>
      <c r="C86" s="29" t="s">
        <v>135</v>
      </c>
      <c r="D86" s="29" t="s">
        <v>422</v>
      </c>
      <c r="E86" s="100" t="s">
        <v>28</v>
      </c>
      <c r="F86" s="107">
        <v>4</v>
      </c>
      <c r="G86" s="108">
        <v>0.1332986111111111</v>
      </c>
      <c r="H86" s="104">
        <v>0.02946759259259259</v>
      </c>
      <c r="I86" s="90">
        <v>0.033324652777777776</v>
      </c>
    </row>
    <row r="87" spans="1:9" ht="12">
      <c r="A87" s="93">
        <v>86</v>
      </c>
      <c r="B87" s="28">
        <v>13</v>
      </c>
      <c r="C87" s="29" t="s">
        <v>136</v>
      </c>
      <c r="D87" s="29" t="s">
        <v>424</v>
      </c>
      <c r="E87" s="100" t="s">
        <v>28</v>
      </c>
      <c r="F87" s="107">
        <v>4</v>
      </c>
      <c r="G87" s="108">
        <v>0.13337962962962963</v>
      </c>
      <c r="H87" s="104">
        <v>0.0328125</v>
      </c>
      <c r="I87" s="90">
        <v>0.033344907407407406</v>
      </c>
    </row>
    <row r="88" spans="1:9" ht="12">
      <c r="A88" s="93">
        <v>87</v>
      </c>
      <c r="B88" s="28" t="s">
        <v>547</v>
      </c>
      <c r="C88" s="29" t="s">
        <v>69</v>
      </c>
      <c r="D88" s="29" t="s">
        <v>267</v>
      </c>
      <c r="E88" s="95" t="s">
        <v>25</v>
      </c>
      <c r="F88" s="107">
        <v>4</v>
      </c>
      <c r="G88" s="108">
        <v>0.1338310185185185</v>
      </c>
      <c r="H88" s="104">
        <v>0.029756944444444447</v>
      </c>
      <c r="I88" s="90">
        <v>0.033457754629629625</v>
      </c>
    </row>
    <row r="89" spans="1:9" ht="12">
      <c r="A89" s="93">
        <v>88</v>
      </c>
      <c r="B89" s="28">
        <v>14</v>
      </c>
      <c r="C89" s="29" t="s">
        <v>137</v>
      </c>
      <c r="D89" s="29" t="s">
        <v>426</v>
      </c>
      <c r="E89" s="100" t="s">
        <v>28</v>
      </c>
      <c r="F89" s="107">
        <v>4</v>
      </c>
      <c r="G89" s="108">
        <v>0.13458333333333333</v>
      </c>
      <c r="H89" s="104">
        <v>0.03158564814814815</v>
      </c>
      <c r="I89" s="90">
        <v>0.03364583333333333</v>
      </c>
    </row>
    <row r="90" spans="1:9" ht="12">
      <c r="A90" s="93">
        <v>89</v>
      </c>
      <c r="B90" s="28">
        <v>15</v>
      </c>
      <c r="C90" s="29" t="s">
        <v>138</v>
      </c>
      <c r="D90" s="29" t="s">
        <v>428</v>
      </c>
      <c r="E90" s="100" t="s">
        <v>28</v>
      </c>
      <c r="F90" s="107">
        <v>4</v>
      </c>
      <c r="G90" s="108">
        <v>0.13519675925925925</v>
      </c>
      <c r="H90" s="104">
        <v>0.03090277777777778</v>
      </c>
      <c r="I90" s="90">
        <v>0.03379918981481481</v>
      </c>
    </row>
    <row r="91" spans="1:9" ht="12">
      <c r="A91" s="93">
        <v>90</v>
      </c>
      <c r="B91" s="28">
        <v>16</v>
      </c>
      <c r="C91" s="29" t="s">
        <v>139</v>
      </c>
      <c r="D91" s="29" t="s">
        <v>430</v>
      </c>
      <c r="E91" s="100" t="s">
        <v>28</v>
      </c>
      <c r="F91" s="107">
        <v>4</v>
      </c>
      <c r="G91" s="108">
        <v>0.13538194444444446</v>
      </c>
      <c r="H91" s="104">
        <v>0.032650462962962964</v>
      </c>
      <c r="I91" s="90">
        <v>0.033845486111111114</v>
      </c>
    </row>
    <row r="92" spans="1:9" ht="12">
      <c r="A92" s="93">
        <v>91</v>
      </c>
      <c r="B92" s="28">
        <v>17</v>
      </c>
      <c r="C92" s="29" t="s">
        <v>140</v>
      </c>
      <c r="D92" s="29" t="s">
        <v>432</v>
      </c>
      <c r="E92" s="100" t="s">
        <v>28</v>
      </c>
      <c r="F92" s="107">
        <v>4</v>
      </c>
      <c r="G92" s="108">
        <v>0.13612268518518517</v>
      </c>
      <c r="H92" s="104">
        <v>0.030034722222222223</v>
      </c>
      <c r="I92" s="90">
        <v>0.03403067129629629</v>
      </c>
    </row>
    <row r="93" spans="1:9" ht="12">
      <c r="A93" s="93">
        <v>92</v>
      </c>
      <c r="B93" s="28" t="s">
        <v>547</v>
      </c>
      <c r="C93" s="29" t="s">
        <v>118</v>
      </c>
      <c r="D93" s="29" t="s">
        <v>388</v>
      </c>
      <c r="E93" s="99" t="s">
        <v>27</v>
      </c>
      <c r="F93" s="107">
        <v>4</v>
      </c>
      <c r="G93" s="108">
        <v>0.13719907407407408</v>
      </c>
      <c r="H93" s="104">
        <v>0.02925925925925926</v>
      </c>
      <c r="I93" s="90">
        <v>0.03429976851851852</v>
      </c>
    </row>
    <row r="94" spans="1:9" ht="12">
      <c r="A94" s="93">
        <v>93</v>
      </c>
      <c r="B94" s="28" t="s">
        <v>547</v>
      </c>
      <c r="C94" s="29" t="s">
        <v>70</v>
      </c>
      <c r="D94" s="29" t="s">
        <v>269</v>
      </c>
      <c r="E94" s="95" t="s">
        <v>25</v>
      </c>
      <c r="F94" s="107">
        <v>4</v>
      </c>
      <c r="G94" s="108">
        <v>0.13847222222222222</v>
      </c>
      <c r="H94" s="104">
        <v>0.03053240740740741</v>
      </c>
      <c r="I94" s="90">
        <v>0.034618055555555555</v>
      </c>
    </row>
    <row r="95" spans="1:9" ht="12">
      <c r="A95" s="93">
        <v>94</v>
      </c>
      <c r="B95" s="28">
        <v>18</v>
      </c>
      <c r="C95" s="29" t="s">
        <v>141</v>
      </c>
      <c r="D95" s="29" t="s">
        <v>435</v>
      </c>
      <c r="E95" s="100" t="s">
        <v>28</v>
      </c>
      <c r="F95" s="107">
        <v>4</v>
      </c>
      <c r="G95" s="108">
        <v>0.13922453703703702</v>
      </c>
      <c r="H95" s="104">
        <v>0.029270833333333333</v>
      </c>
      <c r="I95" s="90">
        <v>0.034806134259259255</v>
      </c>
    </row>
    <row r="96" spans="1:9" ht="12">
      <c r="A96" s="93">
        <v>95</v>
      </c>
      <c r="B96" s="28">
        <v>19</v>
      </c>
      <c r="C96" s="29" t="s">
        <v>142</v>
      </c>
      <c r="D96" s="29" t="s">
        <v>437</v>
      </c>
      <c r="E96" s="100" t="s">
        <v>28</v>
      </c>
      <c r="F96" s="107">
        <v>4</v>
      </c>
      <c r="G96" s="108">
        <v>0.13952546296296298</v>
      </c>
      <c r="H96" s="104">
        <v>0.03422453703703703</v>
      </c>
      <c r="I96" s="90">
        <v>0.034881365740740744</v>
      </c>
    </row>
    <row r="97" spans="1:9" ht="12">
      <c r="A97" s="93">
        <v>96</v>
      </c>
      <c r="B97" s="28">
        <v>20</v>
      </c>
      <c r="C97" s="29" t="s">
        <v>143</v>
      </c>
      <c r="D97" s="29" t="s">
        <v>439</v>
      </c>
      <c r="E97" s="100" t="s">
        <v>28</v>
      </c>
      <c r="F97" s="107">
        <v>4</v>
      </c>
      <c r="G97" s="108">
        <v>0.13959490740740743</v>
      </c>
      <c r="H97" s="104">
        <v>0.03107638888888889</v>
      </c>
      <c r="I97" s="90">
        <v>0.03489872685185186</v>
      </c>
    </row>
    <row r="98" spans="1:9" ht="12">
      <c r="A98" s="93">
        <v>97</v>
      </c>
      <c r="B98" s="28">
        <v>21</v>
      </c>
      <c r="C98" s="29" t="s">
        <v>144</v>
      </c>
      <c r="D98" s="29" t="s">
        <v>442</v>
      </c>
      <c r="E98" s="100" t="s">
        <v>28</v>
      </c>
      <c r="F98" s="107">
        <v>4</v>
      </c>
      <c r="G98" s="108">
        <v>0.14019675925925923</v>
      </c>
      <c r="H98" s="104">
        <v>0.03163194444444444</v>
      </c>
      <c r="I98" s="90">
        <v>0.03504918981481481</v>
      </c>
    </row>
    <row r="99" spans="1:9" ht="12">
      <c r="A99" s="93">
        <v>98</v>
      </c>
      <c r="B99" s="28">
        <v>22</v>
      </c>
      <c r="C99" s="29" t="s">
        <v>145</v>
      </c>
      <c r="D99" s="29" t="s">
        <v>444</v>
      </c>
      <c r="E99" s="100" t="s">
        <v>28</v>
      </c>
      <c r="F99" s="107">
        <v>4</v>
      </c>
      <c r="G99" s="108">
        <v>0.14082175925925924</v>
      </c>
      <c r="H99" s="104">
        <v>0.030416666666666665</v>
      </c>
      <c r="I99" s="90">
        <v>0.03520543981481481</v>
      </c>
    </row>
    <row r="100" spans="1:9" ht="12">
      <c r="A100" s="93">
        <v>99</v>
      </c>
      <c r="B100" s="28">
        <v>16</v>
      </c>
      <c r="C100" s="29" t="s">
        <v>96</v>
      </c>
      <c r="D100" s="29" t="s">
        <v>336</v>
      </c>
      <c r="E100" s="96" t="s">
        <v>519</v>
      </c>
      <c r="F100" s="107">
        <v>4</v>
      </c>
      <c r="G100" s="108">
        <v>0.14280092592592591</v>
      </c>
      <c r="H100" s="104">
        <v>0.03085648148148148</v>
      </c>
      <c r="I100" s="90">
        <v>0.03570023148148148</v>
      </c>
    </row>
    <row r="101" spans="1:9" ht="12">
      <c r="A101" s="93">
        <v>100</v>
      </c>
      <c r="B101" s="28">
        <v>23</v>
      </c>
      <c r="C101" s="29" t="s">
        <v>146</v>
      </c>
      <c r="D101" s="29" t="s">
        <v>447</v>
      </c>
      <c r="E101" s="100" t="s">
        <v>28</v>
      </c>
      <c r="F101" s="107">
        <v>4</v>
      </c>
      <c r="G101" s="108">
        <v>0.14663194444444444</v>
      </c>
      <c r="H101" s="104">
        <v>0.02980324074074074</v>
      </c>
      <c r="I101" s="90">
        <v>0.03665798611111111</v>
      </c>
    </row>
    <row r="102" spans="1:9" ht="12">
      <c r="A102" s="93">
        <v>101</v>
      </c>
      <c r="B102" s="28">
        <v>24</v>
      </c>
      <c r="C102" s="29" t="s">
        <v>147</v>
      </c>
      <c r="D102" s="29" t="s">
        <v>448</v>
      </c>
      <c r="E102" s="100" t="s">
        <v>28</v>
      </c>
      <c r="F102" s="107">
        <v>4</v>
      </c>
      <c r="G102" s="108">
        <v>0.14672453703703706</v>
      </c>
      <c r="H102" s="104">
        <v>0.03263888888888889</v>
      </c>
      <c r="I102" s="90">
        <v>0.036681134259259264</v>
      </c>
    </row>
    <row r="103" spans="1:9" ht="12">
      <c r="A103" s="93">
        <v>102</v>
      </c>
      <c r="B103" s="28">
        <v>25</v>
      </c>
      <c r="C103" s="29" t="s">
        <v>148</v>
      </c>
      <c r="D103" s="29" t="s">
        <v>450</v>
      </c>
      <c r="E103" s="100" t="s">
        <v>28</v>
      </c>
      <c r="F103" s="107">
        <v>4</v>
      </c>
      <c r="G103" s="108">
        <v>0.1478125</v>
      </c>
      <c r="H103" s="104">
        <v>0.03310185185185185</v>
      </c>
      <c r="I103" s="90">
        <v>0.036953125</v>
      </c>
    </row>
    <row r="104" spans="1:9" ht="12">
      <c r="A104" s="93">
        <v>103</v>
      </c>
      <c r="B104" s="28">
        <v>26</v>
      </c>
      <c r="C104" s="29" t="s">
        <v>149</v>
      </c>
      <c r="D104" s="29" t="s">
        <v>451</v>
      </c>
      <c r="E104" s="100" t="s">
        <v>28</v>
      </c>
      <c r="F104" s="107">
        <v>4</v>
      </c>
      <c r="G104" s="108">
        <v>0.14857638888888888</v>
      </c>
      <c r="H104" s="104">
        <v>0.03236111111111111</v>
      </c>
      <c r="I104" s="90">
        <v>0.03714409722222222</v>
      </c>
    </row>
    <row r="105" spans="1:9" ht="12">
      <c r="A105" s="93">
        <v>104</v>
      </c>
      <c r="B105" s="28">
        <v>27</v>
      </c>
      <c r="C105" s="29" t="s">
        <v>150</v>
      </c>
      <c r="D105" s="29" t="s">
        <v>536</v>
      </c>
      <c r="E105" s="100" t="s">
        <v>28</v>
      </c>
      <c r="F105" s="107">
        <v>4</v>
      </c>
      <c r="G105" s="108">
        <v>0.15165509259259258</v>
      </c>
      <c r="H105" s="104">
        <v>0.031504629629629625</v>
      </c>
      <c r="I105" s="90">
        <v>0.037913773148148144</v>
      </c>
    </row>
    <row r="106" spans="1:9" ht="12">
      <c r="A106" s="93">
        <v>105</v>
      </c>
      <c r="B106" s="28">
        <v>1</v>
      </c>
      <c r="C106" s="29" t="s">
        <v>169</v>
      </c>
      <c r="D106" s="29" t="s">
        <v>485</v>
      </c>
      <c r="E106" s="100" t="s">
        <v>29</v>
      </c>
      <c r="F106" s="107">
        <v>4</v>
      </c>
      <c r="G106" s="108">
        <v>0.15212962962962961</v>
      </c>
      <c r="H106" s="104">
        <v>0.03534722222222222</v>
      </c>
      <c r="I106" s="90">
        <v>0.038032407407407404</v>
      </c>
    </row>
    <row r="107" spans="1:9" ht="12">
      <c r="A107" s="93">
        <v>106</v>
      </c>
      <c r="B107" s="28">
        <v>28</v>
      </c>
      <c r="C107" s="29" t="s">
        <v>151</v>
      </c>
      <c r="D107" s="29" t="s">
        <v>453</v>
      </c>
      <c r="E107" s="100" t="s">
        <v>28</v>
      </c>
      <c r="F107" s="107">
        <v>4</v>
      </c>
      <c r="G107" s="108">
        <v>0.1524074074074074</v>
      </c>
      <c r="H107" s="104">
        <v>0.03516203703703704</v>
      </c>
      <c r="I107" s="90">
        <v>0.03810185185185185</v>
      </c>
    </row>
    <row r="108" spans="1:9" ht="12">
      <c r="A108" s="93">
        <v>107</v>
      </c>
      <c r="B108" s="28">
        <v>29</v>
      </c>
      <c r="C108" s="29" t="s">
        <v>152</v>
      </c>
      <c r="D108" s="29" t="s">
        <v>456</v>
      </c>
      <c r="E108" s="100" t="s">
        <v>28</v>
      </c>
      <c r="F108" s="107">
        <v>4</v>
      </c>
      <c r="G108" s="108">
        <v>0.15362268518518518</v>
      </c>
      <c r="H108" s="104">
        <v>0.031435185185185184</v>
      </c>
      <c r="I108" s="90">
        <v>0.038405671296296295</v>
      </c>
    </row>
    <row r="109" spans="1:9" ht="12">
      <c r="A109" s="93">
        <v>108</v>
      </c>
      <c r="B109" s="28" t="s">
        <v>547</v>
      </c>
      <c r="C109" s="29" t="s">
        <v>71</v>
      </c>
      <c r="D109" s="29" t="s">
        <v>270</v>
      </c>
      <c r="E109" s="95" t="s">
        <v>25</v>
      </c>
      <c r="F109" s="107">
        <v>4</v>
      </c>
      <c r="G109" s="108">
        <v>0.15612268518518518</v>
      </c>
      <c r="H109" s="104">
        <v>0.0312962962962963</v>
      </c>
      <c r="I109" s="90">
        <v>0.039030671296296296</v>
      </c>
    </row>
    <row r="110" spans="1:9" ht="12">
      <c r="A110" s="93">
        <v>109</v>
      </c>
      <c r="B110" s="28">
        <v>30</v>
      </c>
      <c r="C110" s="29" t="s">
        <v>153</v>
      </c>
      <c r="D110" s="29" t="s">
        <v>458</v>
      </c>
      <c r="E110" s="100" t="s">
        <v>28</v>
      </c>
      <c r="F110" s="107">
        <v>4</v>
      </c>
      <c r="G110" s="108">
        <v>0.15681712962962965</v>
      </c>
      <c r="H110" s="104">
        <v>0.03416666666666667</v>
      </c>
      <c r="I110" s="90">
        <v>0.03920428240740741</v>
      </c>
    </row>
    <row r="111" spans="1:9" ht="12">
      <c r="A111" s="93">
        <v>110</v>
      </c>
      <c r="B111" s="28" t="s">
        <v>547</v>
      </c>
      <c r="C111" s="29" t="s">
        <v>72</v>
      </c>
      <c r="D111" s="29" t="s">
        <v>272</v>
      </c>
      <c r="E111" s="95" t="s">
        <v>25</v>
      </c>
      <c r="F111" s="107">
        <v>4</v>
      </c>
      <c r="G111" s="108">
        <v>0.15700231481481483</v>
      </c>
      <c r="H111" s="104">
        <v>0.02832175925925926</v>
      </c>
      <c r="I111" s="90">
        <v>0.03925057870370371</v>
      </c>
    </row>
    <row r="112" spans="1:9" ht="12">
      <c r="A112" s="93">
        <v>111</v>
      </c>
      <c r="B112" s="28">
        <v>2</v>
      </c>
      <c r="C112" s="29" t="s">
        <v>170</v>
      </c>
      <c r="D112" s="29" t="s">
        <v>489</v>
      </c>
      <c r="E112" s="100" t="s">
        <v>29</v>
      </c>
      <c r="F112" s="107">
        <v>4</v>
      </c>
      <c r="G112" s="108">
        <v>0.15795138888888888</v>
      </c>
      <c r="H112" s="104">
        <v>0.035277777777777776</v>
      </c>
      <c r="I112" s="90">
        <v>0.03948784722222222</v>
      </c>
    </row>
    <row r="113" spans="1:9" ht="12">
      <c r="A113" s="93">
        <v>112</v>
      </c>
      <c r="B113" s="28">
        <v>31</v>
      </c>
      <c r="C113" s="29" t="s">
        <v>154</v>
      </c>
      <c r="D113" s="29" t="s">
        <v>460</v>
      </c>
      <c r="E113" s="100" t="s">
        <v>28</v>
      </c>
      <c r="F113" s="107">
        <v>4</v>
      </c>
      <c r="G113" s="108">
        <v>0.15917824074074075</v>
      </c>
      <c r="H113" s="104">
        <v>0.03550925925925926</v>
      </c>
      <c r="I113" s="90">
        <v>0.039794560185185186</v>
      </c>
    </row>
    <row r="114" spans="1:9" ht="12">
      <c r="A114" s="93">
        <v>113</v>
      </c>
      <c r="B114" s="28" t="s">
        <v>547</v>
      </c>
      <c r="C114" s="29" t="s">
        <v>73</v>
      </c>
      <c r="D114" s="29" t="s">
        <v>275</v>
      </c>
      <c r="E114" s="95" t="s">
        <v>25</v>
      </c>
      <c r="F114" s="107">
        <v>4</v>
      </c>
      <c r="G114" s="108">
        <v>0.15971064814814814</v>
      </c>
      <c r="H114" s="104">
        <v>0.03236111111111111</v>
      </c>
      <c r="I114" s="90">
        <v>0.039927662037037036</v>
      </c>
    </row>
    <row r="115" spans="1:9" ht="12">
      <c r="A115" s="93">
        <v>114</v>
      </c>
      <c r="B115" s="28">
        <v>32</v>
      </c>
      <c r="C115" s="29" t="s">
        <v>155</v>
      </c>
      <c r="D115" s="29" t="s">
        <v>464</v>
      </c>
      <c r="E115" s="100" t="s">
        <v>28</v>
      </c>
      <c r="F115" s="107">
        <v>4</v>
      </c>
      <c r="G115" s="108">
        <v>0.16458333333333333</v>
      </c>
      <c r="H115" s="104">
        <v>0.03339120370370371</v>
      </c>
      <c r="I115" s="90">
        <v>0.04114583333333333</v>
      </c>
    </row>
    <row r="116" spans="1:9" ht="12">
      <c r="A116" s="93">
        <v>115</v>
      </c>
      <c r="B116" s="28">
        <v>3</v>
      </c>
      <c r="C116" s="29" t="s">
        <v>171</v>
      </c>
      <c r="D116" s="29" t="s">
        <v>492</v>
      </c>
      <c r="E116" s="100" t="s">
        <v>29</v>
      </c>
      <c r="F116" s="107">
        <v>4</v>
      </c>
      <c r="G116" s="108">
        <v>0.16658564814814814</v>
      </c>
      <c r="H116" s="104">
        <v>0.03512731481481481</v>
      </c>
      <c r="I116" s="90">
        <v>0.041646412037037034</v>
      </c>
    </row>
    <row r="117" spans="1:9" ht="12">
      <c r="A117" s="93">
        <v>116</v>
      </c>
      <c r="B117" s="28">
        <v>33</v>
      </c>
      <c r="C117" s="29" t="s">
        <v>156</v>
      </c>
      <c r="D117" s="29" t="s">
        <v>466</v>
      </c>
      <c r="E117" s="100" t="s">
        <v>28</v>
      </c>
      <c r="F117" s="107">
        <v>4</v>
      </c>
      <c r="G117" s="108">
        <v>0.16792824074074075</v>
      </c>
      <c r="H117" s="104">
        <v>0.035</v>
      </c>
      <c r="I117" s="40">
        <v>0.04198206018518519</v>
      </c>
    </row>
    <row r="118" spans="1:9" ht="12">
      <c r="A118" s="93">
        <v>117</v>
      </c>
      <c r="B118" s="28">
        <v>4</v>
      </c>
      <c r="C118" s="29" t="s">
        <v>172</v>
      </c>
      <c r="D118" s="29" t="s">
        <v>493</v>
      </c>
      <c r="E118" s="100" t="s">
        <v>29</v>
      </c>
      <c r="F118" s="107">
        <v>4</v>
      </c>
      <c r="G118" s="108">
        <v>0.16827546296296297</v>
      </c>
      <c r="H118" s="104">
        <v>0.03894675925925926</v>
      </c>
      <c r="I118" s="40">
        <v>0.042068865740740743</v>
      </c>
    </row>
    <row r="119" spans="1:9" ht="12">
      <c r="A119" s="93">
        <v>118</v>
      </c>
      <c r="B119" s="28">
        <v>5</v>
      </c>
      <c r="C119" s="29" t="s">
        <v>173</v>
      </c>
      <c r="D119" s="29" t="s">
        <v>495</v>
      </c>
      <c r="E119" s="100" t="s">
        <v>29</v>
      </c>
      <c r="F119" s="107">
        <v>4</v>
      </c>
      <c r="G119" s="108">
        <v>0.16957175925925924</v>
      </c>
      <c r="H119" s="104">
        <v>0.03795138888888889</v>
      </c>
      <c r="I119" s="40">
        <v>0.04239293981481481</v>
      </c>
    </row>
    <row r="120" spans="1:9" ht="12">
      <c r="A120" s="93">
        <v>119</v>
      </c>
      <c r="B120" s="28">
        <v>6</v>
      </c>
      <c r="C120" s="29" t="s">
        <v>174</v>
      </c>
      <c r="D120" s="29" t="s">
        <v>497</v>
      </c>
      <c r="E120" s="100" t="s">
        <v>29</v>
      </c>
      <c r="F120" s="107">
        <v>4</v>
      </c>
      <c r="G120" s="108">
        <v>0.20541666666666666</v>
      </c>
      <c r="H120" s="105">
        <v>0.0422800925925926</v>
      </c>
      <c r="I120" s="40">
        <v>0.051354166666666666</v>
      </c>
    </row>
    <row r="121" spans="1:9" ht="12">
      <c r="A121" s="93">
        <v>120</v>
      </c>
      <c r="B121" s="28">
        <v>34</v>
      </c>
      <c r="C121" s="29" t="s">
        <v>157</v>
      </c>
      <c r="D121" s="29" t="s">
        <v>469</v>
      </c>
      <c r="E121" s="100" t="s">
        <v>28</v>
      </c>
      <c r="F121" s="107">
        <v>4</v>
      </c>
      <c r="G121" s="108">
        <v>0.20586805555555554</v>
      </c>
      <c r="H121" s="104">
        <v>0.034861111111111114</v>
      </c>
      <c r="I121" s="40">
        <v>0.051467013888888885</v>
      </c>
    </row>
    <row r="122" spans="1:9" ht="12">
      <c r="A122" s="93">
        <v>121</v>
      </c>
      <c r="B122" s="28">
        <v>35</v>
      </c>
      <c r="C122" s="29" t="s">
        <v>158</v>
      </c>
      <c r="D122" s="29" t="s">
        <v>470</v>
      </c>
      <c r="E122" s="100" t="s">
        <v>28</v>
      </c>
      <c r="F122" s="107">
        <v>4</v>
      </c>
      <c r="G122" s="108">
        <v>0.256087962962963</v>
      </c>
      <c r="H122" s="105">
        <v>0.04168981481481482</v>
      </c>
      <c r="I122" s="40">
        <v>0.06402199074074075</v>
      </c>
    </row>
    <row r="123" spans="1:9" ht="12">
      <c r="A123" s="93">
        <v>122</v>
      </c>
      <c r="B123" s="28" t="s">
        <v>547</v>
      </c>
      <c r="C123" s="29" t="s">
        <v>119</v>
      </c>
      <c r="D123" s="29" t="s">
        <v>390</v>
      </c>
      <c r="E123" s="99" t="s">
        <v>27</v>
      </c>
      <c r="F123" s="107">
        <v>3</v>
      </c>
      <c r="G123" s="108">
        <v>0.08586805555555556</v>
      </c>
      <c r="H123" s="104">
        <v>0.026712962962962966</v>
      </c>
      <c r="I123" s="90">
        <v>0.028622685185185185</v>
      </c>
    </row>
    <row r="124" spans="1:9" ht="12">
      <c r="A124" s="93">
        <v>123</v>
      </c>
      <c r="B124" s="28" t="s">
        <v>547</v>
      </c>
      <c r="C124" s="29" t="s">
        <v>74</v>
      </c>
      <c r="D124" s="29" t="s">
        <v>277</v>
      </c>
      <c r="E124" s="95" t="s">
        <v>25</v>
      </c>
      <c r="F124" s="107">
        <v>3</v>
      </c>
      <c r="G124" s="108">
        <v>0.08741898148148149</v>
      </c>
      <c r="H124" s="104">
        <v>0.02815972222222222</v>
      </c>
      <c r="I124" s="90">
        <v>0.02913966049382716</v>
      </c>
    </row>
    <row r="125" spans="1:9" ht="12">
      <c r="A125" s="93">
        <v>124</v>
      </c>
      <c r="B125" s="28" t="s">
        <v>547</v>
      </c>
      <c r="C125" s="29" t="s">
        <v>159</v>
      </c>
      <c r="D125" s="29" t="s">
        <v>473</v>
      </c>
      <c r="E125" s="100" t="s">
        <v>28</v>
      </c>
      <c r="F125" s="107">
        <v>3</v>
      </c>
      <c r="G125" s="108">
        <v>0.08989583333333333</v>
      </c>
      <c r="H125" s="104">
        <v>0.027627314814814813</v>
      </c>
      <c r="I125" s="90">
        <v>0.029965277777777775</v>
      </c>
    </row>
    <row r="126" spans="1:9" ht="12">
      <c r="A126" s="93">
        <v>125</v>
      </c>
      <c r="B126" s="28" t="s">
        <v>547</v>
      </c>
      <c r="C126" s="29" t="s">
        <v>120</v>
      </c>
      <c r="D126" s="29" t="s">
        <v>391</v>
      </c>
      <c r="E126" s="99" t="s">
        <v>27</v>
      </c>
      <c r="F126" s="107">
        <v>3</v>
      </c>
      <c r="G126" s="108">
        <v>0.10456018518518519</v>
      </c>
      <c r="H126" s="104">
        <v>0.029155092592592594</v>
      </c>
      <c r="I126" s="90">
        <v>0.034853395061728396</v>
      </c>
    </row>
    <row r="127" spans="1:9" ht="12">
      <c r="A127" s="93">
        <v>126</v>
      </c>
      <c r="B127" s="28" t="s">
        <v>547</v>
      </c>
      <c r="C127" s="29" t="s">
        <v>160</v>
      </c>
      <c r="D127" s="29" t="s">
        <v>474</v>
      </c>
      <c r="E127" s="100" t="s">
        <v>28</v>
      </c>
      <c r="F127" s="107">
        <v>3</v>
      </c>
      <c r="G127" s="108">
        <v>0.11202546296296295</v>
      </c>
      <c r="H127" s="104">
        <v>0.03305555555555555</v>
      </c>
      <c r="I127" s="90">
        <v>0.03734182098765432</v>
      </c>
    </row>
    <row r="128" spans="1:9" ht="12">
      <c r="A128" s="93">
        <v>127</v>
      </c>
      <c r="B128" s="28" t="s">
        <v>547</v>
      </c>
      <c r="C128" s="29" t="s">
        <v>161</v>
      </c>
      <c r="D128" s="29" t="s">
        <v>538</v>
      </c>
      <c r="E128" s="100" t="s">
        <v>28</v>
      </c>
      <c r="F128" s="107">
        <v>3</v>
      </c>
      <c r="G128" s="108">
        <v>0.11372685185185186</v>
      </c>
      <c r="H128" s="104">
        <v>0.03290509259259259</v>
      </c>
      <c r="I128" s="90">
        <v>0.03790895061728395</v>
      </c>
    </row>
    <row r="129" spans="1:9" ht="12">
      <c r="A129" s="93">
        <v>128</v>
      </c>
      <c r="B129" s="28" t="s">
        <v>547</v>
      </c>
      <c r="C129" s="29" t="s">
        <v>75</v>
      </c>
      <c r="D129" s="29" t="s">
        <v>281</v>
      </c>
      <c r="E129" s="95" t="s">
        <v>25</v>
      </c>
      <c r="F129" s="107">
        <v>3</v>
      </c>
      <c r="G129" s="108">
        <v>0.12197916666666667</v>
      </c>
      <c r="H129" s="104">
        <v>0.027696759259259258</v>
      </c>
      <c r="I129" s="90">
        <v>0.04065972222222222</v>
      </c>
    </row>
    <row r="130" spans="1:9" ht="12">
      <c r="A130" s="93">
        <v>129</v>
      </c>
      <c r="B130" s="28" t="s">
        <v>547</v>
      </c>
      <c r="C130" s="29" t="s">
        <v>76</v>
      </c>
      <c r="D130" s="29" t="s">
        <v>283</v>
      </c>
      <c r="E130" s="95" t="s">
        <v>25</v>
      </c>
      <c r="F130" s="107">
        <v>3</v>
      </c>
      <c r="G130" s="108">
        <v>0.1275925925925926</v>
      </c>
      <c r="H130" s="104">
        <v>0.03850694444444445</v>
      </c>
      <c r="I130" s="40">
        <v>0.04253086419753086</v>
      </c>
    </row>
    <row r="131" spans="1:9" ht="12">
      <c r="A131" s="93">
        <v>130</v>
      </c>
      <c r="B131" s="28" t="s">
        <v>547</v>
      </c>
      <c r="C131" s="29" t="s">
        <v>162</v>
      </c>
      <c r="D131" s="29" t="s">
        <v>476</v>
      </c>
      <c r="E131" s="100" t="s">
        <v>28</v>
      </c>
      <c r="F131" s="107">
        <v>3</v>
      </c>
      <c r="G131" s="108">
        <v>0.13472222222222222</v>
      </c>
      <c r="H131" s="104">
        <v>0.03712962962962963</v>
      </c>
      <c r="I131" s="40">
        <v>0.0449074074074074</v>
      </c>
    </row>
    <row r="132" spans="1:9" ht="12">
      <c r="A132" s="93">
        <v>131</v>
      </c>
      <c r="B132" s="28" t="s">
        <v>547</v>
      </c>
      <c r="C132" s="29" t="s">
        <v>163</v>
      </c>
      <c r="D132" s="29" t="s">
        <v>478</v>
      </c>
      <c r="E132" s="100" t="s">
        <v>28</v>
      </c>
      <c r="F132" s="107">
        <v>3</v>
      </c>
      <c r="G132" s="108">
        <v>0.15042824074074074</v>
      </c>
      <c r="H132" s="104">
        <v>0.03935185185185185</v>
      </c>
      <c r="I132" s="40">
        <v>0.05014274691358025</v>
      </c>
    </row>
    <row r="133" spans="1:9" ht="12">
      <c r="A133" s="93">
        <v>132</v>
      </c>
      <c r="B133" s="28" t="s">
        <v>547</v>
      </c>
      <c r="C133" s="29" t="s">
        <v>175</v>
      </c>
      <c r="D133" s="29" t="s">
        <v>499</v>
      </c>
      <c r="E133" s="100" t="s">
        <v>29</v>
      </c>
      <c r="F133" s="107">
        <v>3</v>
      </c>
      <c r="G133" s="108">
        <v>0.15167824074074074</v>
      </c>
      <c r="H133" s="105">
        <v>0.042430555555555555</v>
      </c>
      <c r="I133" s="40">
        <v>0.05055941358024691</v>
      </c>
    </row>
    <row r="134" spans="1:9" ht="12">
      <c r="A134" s="93">
        <v>133</v>
      </c>
      <c r="B134" s="28" t="s">
        <v>547</v>
      </c>
      <c r="C134" s="29" t="s">
        <v>77</v>
      </c>
      <c r="D134" s="29" t="s">
        <v>285</v>
      </c>
      <c r="E134" s="95" t="s">
        <v>25</v>
      </c>
      <c r="F134" s="107">
        <v>2</v>
      </c>
      <c r="G134" s="108">
        <v>0.05146990740740741</v>
      </c>
      <c r="H134" s="104">
        <v>0.025451388888888888</v>
      </c>
      <c r="I134" s="90">
        <v>0.025734953703703704</v>
      </c>
    </row>
    <row r="135" spans="1:9" ht="12">
      <c r="A135" s="93">
        <v>134</v>
      </c>
      <c r="B135" s="28" t="s">
        <v>547</v>
      </c>
      <c r="C135" s="29" t="s">
        <v>78</v>
      </c>
      <c r="D135" s="29" t="s">
        <v>287</v>
      </c>
      <c r="E135" s="95" t="s">
        <v>25</v>
      </c>
      <c r="F135" s="107">
        <v>2</v>
      </c>
      <c r="G135" s="108">
        <v>0.05351851851851852</v>
      </c>
      <c r="H135" s="104">
        <v>0.02542824074074074</v>
      </c>
      <c r="I135" s="90">
        <v>0.02675925925925926</v>
      </c>
    </row>
    <row r="136" spans="1:9" ht="12">
      <c r="A136" s="93">
        <v>135</v>
      </c>
      <c r="B136" s="28" t="s">
        <v>547</v>
      </c>
      <c r="C136" s="29" t="s">
        <v>121</v>
      </c>
      <c r="D136" s="29" t="s">
        <v>393</v>
      </c>
      <c r="E136" s="99" t="s">
        <v>27</v>
      </c>
      <c r="F136" s="107">
        <v>2</v>
      </c>
      <c r="G136" s="108">
        <v>0.06173611111111112</v>
      </c>
      <c r="H136" s="104">
        <v>0.02922453703703704</v>
      </c>
      <c r="I136" s="90">
        <v>0.03086805555555556</v>
      </c>
    </row>
    <row r="137" spans="1:9" ht="12">
      <c r="A137" s="93">
        <v>136</v>
      </c>
      <c r="B137" s="28" t="s">
        <v>547</v>
      </c>
      <c r="C137" s="29" t="s">
        <v>164</v>
      </c>
      <c r="D137" s="29" t="s">
        <v>479</v>
      </c>
      <c r="E137" s="100" t="s">
        <v>28</v>
      </c>
      <c r="F137" s="107">
        <v>2</v>
      </c>
      <c r="G137" s="108">
        <v>0.06753472222222223</v>
      </c>
      <c r="H137" s="104">
        <v>0.032060185185185185</v>
      </c>
      <c r="I137" s="90">
        <v>0.033767361111111116</v>
      </c>
    </row>
    <row r="138" spans="1:9" ht="12">
      <c r="A138" s="93">
        <v>137</v>
      </c>
      <c r="B138" s="28" t="s">
        <v>547</v>
      </c>
      <c r="C138" s="29" t="s">
        <v>122</v>
      </c>
      <c r="D138" s="29" t="s">
        <v>396</v>
      </c>
      <c r="E138" s="99" t="s">
        <v>27</v>
      </c>
      <c r="F138" s="107">
        <v>2</v>
      </c>
      <c r="G138" s="108">
        <v>0.07778935185185186</v>
      </c>
      <c r="H138" s="104">
        <v>0.03209490740740741</v>
      </c>
      <c r="I138" s="90">
        <v>0.03889467592592593</v>
      </c>
    </row>
    <row r="139" spans="1:9" ht="12">
      <c r="A139" s="93">
        <v>138</v>
      </c>
      <c r="B139" s="28" t="s">
        <v>547</v>
      </c>
      <c r="C139" s="29" t="s">
        <v>176</v>
      </c>
      <c r="D139" s="29" t="s">
        <v>502</v>
      </c>
      <c r="E139" s="100" t="s">
        <v>29</v>
      </c>
      <c r="F139" s="107">
        <v>2</v>
      </c>
      <c r="G139" s="108">
        <v>0.07833333333333334</v>
      </c>
      <c r="H139" s="104">
        <v>0.03722222222222222</v>
      </c>
      <c r="I139" s="90">
        <v>0.03916666666666667</v>
      </c>
    </row>
    <row r="140" spans="1:9" ht="12">
      <c r="A140" s="93">
        <v>139</v>
      </c>
      <c r="B140" s="28" t="s">
        <v>547</v>
      </c>
      <c r="C140" s="29" t="s">
        <v>165</v>
      </c>
      <c r="D140" s="29"/>
      <c r="E140" s="100" t="s">
        <v>28</v>
      </c>
      <c r="F140" s="107">
        <v>2</v>
      </c>
      <c r="G140" s="108">
        <v>0.09065972222222221</v>
      </c>
      <c r="H140" s="104">
        <v>0.03770833333333333</v>
      </c>
      <c r="I140" s="40">
        <v>0.045329861111111105</v>
      </c>
    </row>
    <row r="141" spans="1:9" ht="12">
      <c r="A141" s="93">
        <v>140</v>
      </c>
      <c r="B141" s="28" t="s">
        <v>547</v>
      </c>
      <c r="C141" s="29" t="s">
        <v>177</v>
      </c>
      <c r="D141" s="29" t="s">
        <v>503</v>
      </c>
      <c r="E141" s="100" t="s">
        <v>29</v>
      </c>
      <c r="F141" s="107">
        <v>2</v>
      </c>
      <c r="G141" s="108">
        <v>0.0945023148148148</v>
      </c>
      <c r="H141" s="105">
        <v>0.042013888888888885</v>
      </c>
      <c r="I141" s="40">
        <v>0.0472511574074074</v>
      </c>
    </row>
    <row r="142" spans="1:9" ht="12">
      <c r="A142" s="93">
        <v>141</v>
      </c>
      <c r="B142" s="28" t="s">
        <v>547</v>
      </c>
      <c r="C142" s="29" t="s">
        <v>79</v>
      </c>
      <c r="D142" s="29" t="s">
        <v>289</v>
      </c>
      <c r="E142" s="95" t="s">
        <v>25</v>
      </c>
      <c r="F142" s="107">
        <v>1</v>
      </c>
      <c r="G142" s="108">
        <v>0.02550925925925926</v>
      </c>
      <c r="H142" s="104">
        <v>0.02550925925925926</v>
      </c>
      <c r="I142" s="90">
        <v>0.02550925925925926</v>
      </c>
    </row>
    <row r="143" spans="1:9" ht="12">
      <c r="A143" s="93">
        <v>142</v>
      </c>
      <c r="B143" s="28" t="s">
        <v>547</v>
      </c>
      <c r="C143" s="29" t="s">
        <v>166</v>
      </c>
      <c r="D143" s="29" t="s">
        <v>481</v>
      </c>
      <c r="E143" s="100" t="s">
        <v>28</v>
      </c>
      <c r="F143" s="107">
        <v>1</v>
      </c>
      <c r="G143" s="108">
        <v>0.03019675925925926</v>
      </c>
      <c r="H143" s="104">
        <v>0.03019675925925926</v>
      </c>
      <c r="I143" s="90">
        <v>0.03019675925925926</v>
      </c>
    </row>
    <row r="144" spans="1:9" ht="12">
      <c r="A144" s="93">
        <v>143</v>
      </c>
      <c r="B144" s="28">
        <v>1</v>
      </c>
      <c r="C144" s="29" t="s">
        <v>178</v>
      </c>
      <c r="D144" s="29" t="s">
        <v>506</v>
      </c>
      <c r="E144" s="101" t="s">
        <v>30</v>
      </c>
      <c r="F144" s="107">
        <v>1</v>
      </c>
      <c r="G144" s="108">
        <v>0.031215277777777783</v>
      </c>
      <c r="H144" s="104">
        <v>0.031215277777777783</v>
      </c>
      <c r="I144" s="90">
        <v>0.031215277777777783</v>
      </c>
    </row>
    <row r="145" spans="1:9" ht="12">
      <c r="A145" s="93">
        <v>144</v>
      </c>
      <c r="B145" s="28">
        <v>2</v>
      </c>
      <c r="C145" s="29" t="s">
        <v>179</v>
      </c>
      <c r="D145" s="29" t="s">
        <v>507</v>
      </c>
      <c r="E145" s="101" t="s">
        <v>30</v>
      </c>
      <c r="F145" s="107">
        <v>1</v>
      </c>
      <c r="G145" s="108">
        <v>0.03136574074074074</v>
      </c>
      <c r="H145" s="104">
        <v>0.03136574074074074</v>
      </c>
      <c r="I145" s="90">
        <v>0.03136574074074074</v>
      </c>
    </row>
    <row r="146" spans="1:9" ht="12">
      <c r="A146" s="93">
        <v>145</v>
      </c>
      <c r="B146" s="28" t="s">
        <v>547</v>
      </c>
      <c r="C146" s="29" t="s">
        <v>167</v>
      </c>
      <c r="D146" s="29" t="s">
        <v>483</v>
      </c>
      <c r="E146" s="100" t="s">
        <v>28</v>
      </c>
      <c r="F146" s="107">
        <v>1</v>
      </c>
      <c r="G146" s="108">
        <v>0.033553240740740745</v>
      </c>
      <c r="H146" s="104">
        <v>0.033553240740740745</v>
      </c>
      <c r="I146" s="90">
        <v>0.033553240740740745</v>
      </c>
    </row>
    <row r="147" spans="1:9" ht="12">
      <c r="A147" s="93">
        <v>146</v>
      </c>
      <c r="B147" s="28">
        <v>3</v>
      </c>
      <c r="C147" s="29" t="s">
        <v>180</v>
      </c>
      <c r="D147" s="29"/>
      <c r="E147" s="101" t="s">
        <v>30</v>
      </c>
      <c r="F147" s="107">
        <v>1</v>
      </c>
      <c r="G147" s="108">
        <v>0.03533564814814815</v>
      </c>
      <c r="H147" s="104">
        <v>0.03533564814814815</v>
      </c>
      <c r="I147" s="90">
        <v>0.03533564814814815</v>
      </c>
    </row>
    <row r="148" spans="1:9" ht="12">
      <c r="A148" s="93">
        <v>147</v>
      </c>
      <c r="B148" s="28">
        <v>4</v>
      </c>
      <c r="C148" s="29" t="s">
        <v>181</v>
      </c>
      <c r="D148" s="29" t="s">
        <v>510</v>
      </c>
      <c r="E148" s="101" t="s">
        <v>30</v>
      </c>
      <c r="F148" s="107">
        <v>1</v>
      </c>
      <c r="G148" s="108">
        <v>0.035902777777777777</v>
      </c>
      <c r="H148" s="104">
        <v>0.035902777777777777</v>
      </c>
      <c r="I148" s="90">
        <v>0.035902777777777777</v>
      </c>
    </row>
    <row r="149" spans="1:9" ht="12">
      <c r="A149" s="93">
        <v>148</v>
      </c>
      <c r="B149" s="28">
        <v>1</v>
      </c>
      <c r="C149" s="29" t="s">
        <v>183</v>
      </c>
      <c r="D149" s="29" t="s">
        <v>513</v>
      </c>
      <c r="E149" s="102" t="s">
        <v>31</v>
      </c>
      <c r="F149" s="107">
        <v>1</v>
      </c>
      <c r="G149" s="108">
        <v>0.03684027777777778</v>
      </c>
      <c r="H149" s="104">
        <v>0.03684027777777778</v>
      </c>
      <c r="I149" s="90">
        <v>0.03684027777777778</v>
      </c>
    </row>
    <row r="150" spans="1:9" ht="12">
      <c r="A150" s="93">
        <v>149</v>
      </c>
      <c r="B150" s="28">
        <v>5</v>
      </c>
      <c r="C150" s="29" t="s">
        <v>182</v>
      </c>
      <c r="D150" s="29" t="s">
        <v>511</v>
      </c>
      <c r="E150" s="101" t="s">
        <v>30</v>
      </c>
      <c r="F150" s="107">
        <v>1</v>
      </c>
      <c r="G150" s="108">
        <v>0.0371875</v>
      </c>
      <c r="H150" s="104">
        <v>0.0371875</v>
      </c>
      <c r="I150" s="90">
        <v>0.0371875</v>
      </c>
    </row>
    <row r="151" spans="1:9" ht="12">
      <c r="A151" s="93">
        <v>150</v>
      </c>
      <c r="B151" s="28" t="s">
        <v>547</v>
      </c>
      <c r="C151" s="29" t="s">
        <v>123</v>
      </c>
      <c r="D151" s="29" t="s">
        <v>398</v>
      </c>
      <c r="E151" s="99" t="s">
        <v>27</v>
      </c>
      <c r="F151" s="107">
        <v>1</v>
      </c>
      <c r="G151" s="108">
        <v>0.03746527777777778</v>
      </c>
      <c r="H151" s="104">
        <v>0.03746527777777778</v>
      </c>
      <c r="I151" s="90">
        <v>0.03746527777777778</v>
      </c>
    </row>
    <row r="152" spans="1:9" ht="12">
      <c r="A152" s="93">
        <v>151</v>
      </c>
      <c r="B152" s="28" t="s">
        <v>547</v>
      </c>
      <c r="C152" s="29" t="s">
        <v>168</v>
      </c>
      <c r="D152" s="29"/>
      <c r="E152" s="100" t="s">
        <v>28</v>
      </c>
      <c r="F152" s="107">
        <v>1</v>
      </c>
      <c r="G152" s="108">
        <v>0.038622685185185184</v>
      </c>
      <c r="H152" s="104">
        <v>0.038622685185185184</v>
      </c>
      <c r="I152" s="90">
        <v>0.038622685185185184</v>
      </c>
    </row>
    <row r="153" spans="1:9" ht="12">
      <c r="A153" s="93">
        <v>152</v>
      </c>
      <c r="B153" s="28">
        <v>2</v>
      </c>
      <c r="C153" s="29" t="s">
        <v>184</v>
      </c>
      <c r="D153" s="29" t="s">
        <v>515</v>
      </c>
      <c r="E153" s="102" t="s">
        <v>31</v>
      </c>
      <c r="F153" s="107">
        <v>1</v>
      </c>
      <c r="G153" s="108">
        <v>0.04241898148148148</v>
      </c>
      <c r="H153" s="105">
        <v>0.04241898148148148</v>
      </c>
      <c r="I153" s="40">
        <v>0.04241898148148148</v>
      </c>
    </row>
    <row r="154" spans="1:9" ht="12">
      <c r="A154" s="93">
        <v>153</v>
      </c>
      <c r="B154" s="28">
        <v>3</v>
      </c>
      <c r="C154" s="29" t="s">
        <v>185</v>
      </c>
      <c r="D154" s="29" t="s">
        <v>546</v>
      </c>
      <c r="E154" s="102" t="s">
        <v>31</v>
      </c>
      <c r="F154" s="107">
        <v>1</v>
      </c>
      <c r="G154" s="108">
        <v>0.04501157407407407</v>
      </c>
      <c r="H154" s="105">
        <v>0.04501157407407407</v>
      </c>
      <c r="I154" s="40">
        <v>0.04501157407407407</v>
      </c>
    </row>
    <row r="155" spans="1:9" ht="12.75" thickBot="1">
      <c r="A155" s="94">
        <v>154</v>
      </c>
      <c r="B155" s="44">
        <v>4</v>
      </c>
      <c r="C155" s="45" t="s">
        <v>186</v>
      </c>
      <c r="D155" s="45" t="s">
        <v>517</v>
      </c>
      <c r="E155" s="103" t="s">
        <v>31</v>
      </c>
      <c r="F155" s="109">
        <v>1</v>
      </c>
      <c r="G155" s="110">
        <v>0.04971064814814815</v>
      </c>
      <c r="H155" s="106">
        <v>0.04971064814814815</v>
      </c>
      <c r="I155" s="47">
        <v>0.04971064814814815</v>
      </c>
    </row>
    <row r="156" spans="8:9" ht="12">
      <c r="H156" s="15"/>
      <c r="I156" s="15"/>
    </row>
    <row r="157" spans="8:9" ht="12">
      <c r="H157" s="15"/>
      <c r="I157" s="15"/>
    </row>
    <row r="158" spans="8:9" ht="12">
      <c r="H158" s="15"/>
      <c r="I158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66"/>
  <sheetViews>
    <sheetView zoomScale="85" zoomScaleNormal="85" workbookViewId="0" topLeftCell="A119">
      <selection activeCell="J172" sqref="J172"/>
    </sheetView>
  </sheetViews>
  <sheetFormatPr defaultColWidth="9.00390625" defaultRowHeight="12.75"/>
  <cols>
    <col min="1" max="1" width="6.00390625" style="63" customWidth="1"/>
    <col min="2" max="2" width="20.125" style="64" bestFit="1" customWidth="1"/>
    <col min="3" max="3" width="7.375" style="65" bestFit="1" customWidth="1"/>
    <col min="4" max="4" width="6.375" style="63" bestFit="1" customWidth="1"/>
    <col min="5" max="5" width="20.125" style="64" bestFit="1" customWidth="1"/>
    <col min="6" max="6" width="8.75390625" style="65" bestFit="1" customWidth="1"/>
    <col min="7" max="7" width="6.375" style="63" bestFit="1" customWidth="1"/>
    <col min="8" max="8" width="20.125" style="64" bestFit="1" customWidth="1"/>
    <col min="9" max="9" width="8.75390625" style="65" bestFit="1" customWidth="1"/>
    <col min="10" max="10" width="6.375" style="63" bestFit="1" customWidth="1"/>
    <col min="11" max="11" width="19.125" style="64" bestFit="1" customWidth="1"/>
    <col min="12" max="12" width="8.75390625" style="65" bestFit="1" customWidth="1"/>
    <col min="13" max="13" width="6.375" style="63" bestFit="1" customWidth="1"/>
    <col min="14" max="14" width="17.625" style="64" bestFit="1" customWidth="1"/>
    <col min="15" max="15" width="8.75390625" style="65" bestFit="1" customWidth="1"/>
    <col min="16" max="16" width="6.375" style="63" bestFit="1" customWidth="1"/>
    <col min="17" max="17" width="17.625" style="64" bestFit="1" customWidth="1"/>
    <col min="18" max="18" width="8.75390625" style="65" bestFit="1" customWidth="1"/>
    <col min="19" max="19" width="6.375" style="63" bestFit="1" customWidth="1"/>
    <col min="20" max="20" width="16.00390625" style="64" bestFit="1" customWidth="1"/>
    <col min="21" max="21" width="8.75390625" style="65" bestFit="1" customWidth="1"/>
    <col min="22" max="22" width="6.375" style="63" bestFit="1" customWidth="1"/>
    <col min="23" max="23" width="16.00390625" style="64" bestFit="1" customWidth="1"/>
    <col min="24" max="24" width="7.75390625" style="65" bestFit="1" customWidth="1"/>
    <col min="25" max="16384" width="9.125" style="64" customWidth="1"/>
  </cols>
  <sheetData>
    <row r="2" ht="13.5" thickBot="1">
      <c r="A2" s="66" t="s">
        <v>1399</v>
      </c>
    </row>
    <row r="3" spans="1:24" s="63" customFormat="1" ht="12.75" thickBot="1">
      <c r="A3" s="67" t="s">
        <v>0</v>
      </c>
      <c r="B3" s="68" t="s">
        <v>5</v>
      </c>
      <c r="C3" s="68" t="s">
        <v>1398</v>
      </c>
      <c r="D3" s="68" t="s">
        <v>0</v>
      </c>
      <c r="E3" s="68" t="s">
        <v>6</v>
      </c>
      <c r="F3" s="68" t="s">
        <v>1398</v>
      </c>
      <c r="G3" s="68" t="s">
        <v>0</v>
      </c>
      <c r="H3" s="68" t="s">
        <v>7</v>
      </c>
      <c r="I3" s="68" t="s">
        <v>1398</v>
      </c>
      <c r="J3" s="68" t="s">
        <v>0</v>
      </c>
      <c r="K3" s="68" t="s">
        <v>8</v>
      </c>
      <c r="L3" s="68" t="s">
        <v>1398</v>
      </c>
      <c r="M3" s="68" t="s">
        <v>0</v>
      </c>
      <c r="N3" s="68" t="s">
        <v>9</v>
      </c>
      <c r="O3" s="68" t="s">
        <v>1398</v>
      </c>
      <c r="P3" s="68" t="s">
        <v>0</v>
      </c>
      <c r="Q3" s="68" t="s">
        <v>10</v>
      </c>
      <c r="R3" s="68" t="s">
        <v>1398</v>
      </c>
      <c r="S3" s="68" t="s">
        <v>0</v>
      </c>
      <c r="T3" s="68" t="s">
        <v>11</v>
      </c>
      <c r="U3" s="68" t="s">
        <v>1398</v>
      </c>
      <c r="V3" s="68" t="s">
        <v>0</v>
      </c>
      <c r="W3" s="68" t="s">
        <v>518</v>
      </c>
      <c r="X3" s="69" t="s">
        <v>1398</v>
      </c>
    </row>
    <row r="4" spans="1:24" ht="12">
      <c r="A4" s="70" t="s">
        <v>553</v>
      </c>
      <c r="B4" s="71" t="s">
        <v>554</v>
      </c>
      <c r="C4" s="72" t="s">
        <v>555</v>
      </c>
      <c r="D4" s="73" t="s">
        <v>553</v>
      </c>
      <c r="E4" s="71" t="s">
        <v>556</v>
      </c>
      <c r="F4" s="72" t="s">
        <v>557</v>
      </c>
      <c r="G4" s="73" t="s">
        <v>553</v>
      </c>
      <c r="H4" s="71" t="s">
        <v>556</v>
      </c>
      <c r="I4" s="72" t="s">
        <v>558</v>
      </c>
      <c r="J4" s="73" t="s">
        <v>553</v>
      </c>
      <c r="K4" s="71" t="s">
        <v>556</v>
      </c>
      <c r="L4" s="72" t="s">
        <v>559</v>
      </c>
      <c r="M4" s="73" t="s">
        <v>553</v>
      </c>
      <c r="N4" s="71" t="s">
        <v>560</v>
      </c>
      <c r="O4" s="72" t="s">
        <v>561</v>
      </c>
      <c r="P4" s="73" t="s">
        <v>553</v>
      </c>
      <c r="Q4" s="71" t="s">
        <v>560</v>
      </c>
      <c r="R4" s="72" t="s">
        <v>562</v>
      </c>
      <c r="S4" s="73" t="s">
        <v>553</v>
      </c>
      <c r="T4" s="71" t="s">
        <v>560</v>
      </c>
      <c r="U4" s="72" t="s">
        <v>563</v>
      </c>
      <c r="V4" s="73" t="s">
        <v>553</v>
      </c>
      <c r="W4" s="71" t="s">
        <v>560</v>
      </c>
      <c r="X4" s="74" t="s">
        <v>564</v>
      </c>
    </row>
    <row r="5" spans="1:24" ht="12">
      <c r="A5" s="75" t="s">
        <v>565</v>
      </c>
      <c r="B5" s="76" t="s">
        <v>556</v>
      </c>
      <c r="C5" s="77" t="s">
        <v>566</v>
      </c>
      <c r="D5" s="78" t="s">
        <v>565</v>
      </c>
      <c r="E5" s="76" t="s">
        <v>567</v>
      </c>
      <c r="F5" s="77" t="s">
        <v>566</v>
      </c>
      <c r="G5" s="78" t="s">
        <v>565</v>
      </c>
      <c r="H5" s="76" t="s">
        <v>567</v>
      </c>
      <c r="I5" s="77" t="s">
        <v>566</v>
      </c>
      <c r="J5" s="78" t="s">
        <v>565</v>
      </c>
      <c r="K5" s="76" t="s">
        <v>560</v>
      </c>
      <c r="L5" s="77" t="s">
        <v>566</v>
      </c>
      <c r="M5" s="78" t="s">
        <v>565</v>
      </c>
      <c r="N5" s="76" t="s">
        <v>556</v>
      </c>
      <c r="O5" s="77" t="s">
        <v>566</v>
      </c>
      <c r="P5" s="78" t="s">
        <v>565</v>
      </c>
      <c r="Q5" s="76" t="s">
        <v>567</v>
      </c>
      <c r="R5" s="77" t="s">
        <v>568</v>
      </c>
      <c r="S5" s="78" t="s">
        <v>565</v>
      </c>
      <c r="T5" s="76" t="s">
        <v>567</v>
      </c>
      <c r="U5" s="77" t="s">
        <v>569</v>
      </c>
      <c r="V5" s="78" t="s">
        <v>565</v>
      </c>
      <c r="W5" s="76" t="s">
        <v>567</v>
      </c>
      <c r="X5" s="79" t="s">
        <v>570</v>
      </c>
    </row>
    <row r="6" spans="1:24" ht="12">
      <c r="A6" s="75" t="s">
        <v>571</v>
      </c>
      <c r="B6" s="76" t="s">
        <v>572</v>
      </c>
      <c r="C6" s="77" t="s">
        <v>573</v>
      </c>
      <c r="D6" s="78" t="s">
        <v>571</v>
      </c>
      <c r="E6" s="76" t="s">
        <v>574</v>
      </c>
      <c r="F6" s="77" t="s">
        <v>575</v>
      </c>
      <c r="G6" s="78" t="s">
        <v>571</v>
      </c>
      <c r="H6" s="76" t="s">
        <v>560</v>
      </c>
      <c r="I6" s="77" t="s">
        <v>573</v>
      </c>
      <c r="J6" s="78" t="s">
        <v>571</v>
      </c>
      <c r="K6" s="76" t="s">
        <v>574</v>
      </c>
      <c r="L6" s="77" t="s">
        <v>576</v>
      </c>
      <c r="M6" s="78" t="s">
        <v>571</v>
      </c>
      <c r="N6" s="76" t="s">
        <v>567</v>
      </c>
      <c r="O6" s="77" t="s">
        <v>577</v>
      </c>
      <c r="P6" s="78" t="s">
        <v>571</v>
      </c>
      <c r="Q6" s="76" t="s">
        <v>574</v>
      </c>
      <c r="R6" s="77" t="s">
        <v>578</v>
      </c>
      <c r="S6" s="78" t="s">
        <v>571</v>
      </c>
      <c r="T6" s="76" t="s">
        <v>574</v>
      </c>
      <c r="U6" s="77" t="s">
        <v>579</v>
      </c>
      <c r="V6" s="78" t="s">
        <v>571</v>
      </c>
      <c r="W6" s="76" t="s">
        <v>574</v>
      </c>
      <c r="X6" s="79" t="s">
        <v>580</v>
      </c>
    </row>
    <row r="7" spans="1:24" ht="12">
      <c r="A7" s="75" t="s">
        <v>581</v>
      </c>
      <c r="B7" s="76" t="s">
        <v>574</v>
      </c>
      <c r="C7" s="77" t="s">
        <v>582</v>
      </c>
      <c r="D7" s="78" t="s">
        <v>581</v>
      </c>
      <c r="E7" s="76" t="s">
        <v>572</v>
      </c>
      <c r="F7" s="77" t="s">
        <v>583</v>
      </c>
      <c r="G7" s="78" t="s">
        <v>581</v>
      </c>
      <c r="H7" s="76" t="s">
        <v>574</v>
      </c>
      <c r="I7" s="77" t="s">
        <v>584</v>
      </c>
      <c r="J7" s="78" t="s">
        <v>581</v>
      </c>
      <c r="K7" s="76" t="s">
        <v>567</v>
      </c>
      <c r="L7" s="77" t="s">
        <v>585</v>
      </c>
      <c r="M7" s="78" t="s">
        <v>581</v>
      </c>
      <c r="N7" s="76" t="s">
        <v>574</v>
      </c>
      <c r="O7" s="77" t="s">
        <v>586</v>
      </c>
      <c r="P7" s="78" t="s">
        <v>581</v>
      </c>
      <c r="Q7" s="76" t="s">
        <v>587</v>
      </c>
      <c r="R7" s="77" t="s">
        <v>588</v>
      </c>
      <c r="S7" s="78" t="s">
        <v>581</v>
      </c>
      <c r="T7" s="76" t="s">
        <v>587</v>
      </c>
      <c r="U7" s="77" t="s">
        <v>589</v>
      </c>
      <c r="V7" s="78" t="s">
        <v>581</v>
      </c>
      <c r="W7" s="76" t="s">
        <v>587</v>
      </c>
      <c r="X7" s="79" t="s">
        <v>590</v>
      </c>
    </row>
    <row r="8" spans="1:24" ht="12">
      <c r="A8" s="75" t="s">
        <v>591</v>
      </c>
      <c r="B8" s="76" t="s">
        <v>560</v>
      </c>
      <c r="C8" s="77" t="s">
        <v>582</v>
      </c>
      <c r="D8" s="78" t="s">
        <v>591</v>
      </c>
      <c r="E8" s="76" t="s">
        <v>560</v>
      </c>
      <c r="F8" s="77" t="s">
        <v>592</v>
      </c>
      <c r="G8" s="78" t="s">
        <v>591</v>
      </c>
      <c r="H8" s="76" t="s">
        <v>587</v>
      </c>
      <c r="I8" s="77" t="s">
        <v>593</v>
      </c>
      <c r="J8" s="78" t="s">
        <v>591</v>
      </c>
      <c r="K8" s="76" t="s">
        <v>587</v>
      </c>
      <c r="L8" s="77" t="s">
        <v>594</v>
      </c>
      <c r="M8" s="78" t="s">
        <v>591</v>
      </c>
      <c r="N8" s="76" t="s">
        <v>587</v>
      </c>
      <c r="O8" s="77" t="s">
        <v>595</v>
      </c>
      <c r="P8" s="78" t="s">
        <v>591</v>
      </c>
      <c r="Q8" s="76" t="s">
        <v>596</v>
      </c>
      <c r="R8" s="77" t="s">
        <v>597</v>
      </c>
      <c r="S8" s="78" t="s">
        <v>591</v>
      </c>
      <c r="T8" s="76" t="s">
        <v>596</v>
      </c>
      <c r="U8" s="77" t="s">
        <v>598</v>
      </c>
      <c r="V8" s="78" t="s">
        <v>591</v>
      </c>
      <c r="W8" s="76" t="s">
        <v>596</v>
      </c>
      <c r="X8" s="79" t="s">
        <v>599</v>
      </c>
    </row>
    <row r="9" spans="1:24" ht="12">
      <c r="A9" s="75" t="s">
        <v>600</v>
      </c>
      <c r="B9" s="76" t="s">
        <v>567</v>
      </c>
      <c r="C9" s="77" t="s">
        <v>601</v>
      </c>
      <c r="D9" s="78" t="s">
        <v>600</v>
      </c>
      <c r="E9" s="76" t="s">
        <v>554</v>
      </c>
      <c r="F9" s="77" t="s">
        <v>602</v>
      </c>
      <c r="G9" s="78" t="s">
        <v>600</v>
      </c>
      <c r="H9" s="76" t="s">
        <v>603</v>
      </c>
      <c r="I9" s="77" t="s">
        <v>604</v>
      </c>
      <c r="J9" s="78" t="s">
        <v>600</v>
      </c>
      <c r="K9" s="76" t="s">
        <v>596</v>
      </c>
      <c r="L9" s="77" t="s">
        <v>605</v>
      </c>
      <c r="M9" s="78" t="s">
        <v>600</v>
      </c>
      <c r="N9" s="76" t="s">
        <v>596</v>
      </c>
      <c r="O9" s="77" t="s">
        <v>606</v>
      </c>
      <c r="P9" s="78" t="s">
        <v>600</v>
      </c>
      <c r="Q9" s="76" t="s">
        <v>607</v>
      </c>
      <c r="R9" s="77" t="s">
        <v>608</v>
      </c>
      <c r="S9" s="78" t="s">
        <v>600</v>
      </c>
      <c r="T9" s="76" t="s">
        <v>607</v>
      </c>
      <c r="U9" s="77" t="s">
        <v>609</v>
      </c>
      <c r="V9" s="78" t="s">
        <v>600</v>
      </c>
      <c r="W9" s="76" t="s">
        <v>607</v>
      </c>
      <c r="X9" s="79" t="s">
        <v>610</v>
      </c>
    </row>
    <row r="10" spans="1:24" ht="12">
      <c r="A10" s="75" t="s">
        <v>611</v>
      </c>
      <c r="B10" s="76" t="s">
        <v>612</v>
      </c>
      <c r="C10" s="77" t="s">
        <v>601</v>
      </c>
      <c r="D10" s="78" t="s">
        <v>611</v>
      </c>
      <c r="E10" s="76" t="s">
        <v>587</v>
      </c>
      <c r="F10" s="77" t="s">
        <v>613</v>
      </c>
      <c r="G10" s="78" t="s">
        <v>611</v>
      </c>
      <c r="H10" s="76" t="s">
        <v>596</v>
      </c>
      <c r="I10" s="77" t="s">
        <v>614</v>
      </c>
      <c r="J10" s="78" t="s">
        <v>611</v>
      </c>
      <c r="K10" s="76" t="s">
        <v>607</v>
      </c>
      <c r="L10" s="77" t="s">
        <v>615</v>
      </c>
      <c r="M10" s="78" t="s">
        <v>611</v>
      </c>
      <c r="N10" s="76" t="s">
        <v>616</v>
      </c>
      <c r="O10" s="77" t="s">
        <v>617</v>
      </c>
      <c r="P10" s="78" t="s">
        <v>611</v>
      </c>
      <c r="Q10" s="76" t="s">
        <v>616</v>
      </c>
      <c r="R10" s="77" t="s">
        <v>618</v>
      </c>
      <c r="S10" s="78" t="s">
        <v>611</v>
      </c>
      <c r="T10" s="76" t="s">
        <v>616</v>
      </c>
      <c r="U10" s="77" t="s">
        <v>619</v>
      </c>
      <c r="V10" s="78" t="s">
        <v>611</v>
      </c>
      <c r="W10" s="76" t="s">
        <v>616</v>
      </c>
      <c r="X10" s="79" t="s">
        <v>620</v>
      </c>
    </row>
    <row r="11" spans="1:24" ht="12">
      <c r="A11" s="75" t="s">
        <v>621</v>
      </c>
      <c r="B11" s="76" t="s">
        <v>622</v>
      </c>
      <c r="C11" s="77" t="s">
        <v>623</v>
      </c>
      <c r="D11" s="78" t="s">
        <v>621</v>
      </c>
      <c r="E11" s="76" t="s">
        <v>603</v>
      </c>
      <c r="F11" s="77" t="s">
        <v>624</v>
      </c>
      <c r="G11" s="78" t="s">
        <v>621</v>
      </c>
      <c r="H11" s="76" t="s">
        <v>622</v>
      </c>
      <c r="I11" s="77" t="s">
        <v>625</v>
      </c>
      <c r="J11" s="78" t="s">
        <v>621</v>
      </c>
      <c r="K11" s="76" t="s">
        <v>616</v>
      </c>
      <c r="L11" s="77" t="s">
        <v>626</v>
      </c>
      <c r="M11" s="78" t="s">
        <v>621</v>
      </c>
      <c r="N11" s="76" t="s">
        <v>607</v>
      </c>
      <c r="O11" s="77" t="s">
        <v>627</v>
      </c>
      <c r="P11" s="78" t="s">
        <v>621</v>
      </c>
      <c r="Q11" s="76" t="s">
        <v>628</v>
      </c>
      <c r="R11" s="77" t="s">
        <v>629</v>
      </c>
      <c r="S11" s="78" t="s">
        <v>621</v>
      </c>
      <c r="T11" s="76" t="s">
        <v>628</v>
      </c>
      <c r="U11" s="77" t="s">
        <v>630</v>
      </c>
      <c r="V11" s="78"/>
      <c r="W11" s="76"/>
      <c r="X11" s="79"/>
    </row>
    <row r="12" spans="1:24" ht="12">
      <c r="A12" s="75" t="s">
        <v>631</v>
      </c>
      <c r="B12" s="76" t="s">
        <v>587</v>
      </c>
      <c r="C12" s="77" t="s">
        <v>632</v>
      </c>
      <c r="D12" s="78" t="s">
        <v>631</v>
      </c>
      <c r="E12" s="76" t="s">
        <v>596</v>
      </c>
      <c r="F12" s="77" t="s">
        <v>633</v>
      </c>
      <c r="G12" s="78" t="s">
        <v>631</v>
      </c>
      <c r="H12" s="76" t="s">
        <v>634</v>
      </c>
      <c r="I12" s="77" t="s">
        <v>635</v>
      </c>
      <c r="J12" s="78" t="s">
        <v>631</v>
      </c>
      <c r="K12" s="76" t="s">
        <v>622</v>
      </c>
      <c r="L12" s="77" t="s">
        <v>636</v>
      </c>
      <c r="M12" s="78" t="s">
        <v>631</v>
      </c>
      <c r="N12" s="76" t="s">
        <v>637</v>
      </c>
      <c r="O12" s="77" t="s">
        <v>638</v>
      </c>
      <c r="P12" s="78" t="s">
        <v>631</v>
      </c>
      <c r="Q12" s="76" t="s">
        <v>639</v>
      </c>
      <c r="R12" s="77" t="s">
        <v>640</v>
      </c>
      <c r="S12" s="78" t="s">
        <v>631</v>
      </c>
      <c r="T12" s="76" t="s">
        <v>639</v>
      </c>
      <c r="U12" s="77" t="s">
        <v>641</v>
      </c>
      <c r="V12" s="78"/>
      <c r="W12" s="76"/>
      <c r="X12" s="79"/>
    </row>
    <row r="13" spans="1:24" ht="12">
      <c r="A13" s="75" t="s">
        <v>642</v>
      </c>
      <c r="B13" s="76" t="s">
        <v>596</v>
      </c>
      <c r="C13" s="77" t="s">
        <v>643</v>
      </c>
      <c r="D13" s="78" t="s">
        <v>642</v>
      </c>
      <c r="E13" s="76" t="s">
        <v>622</v>
      </c>
      <c r="F13" s="77" t="s">
        <v>644</v>
      </c>
      <c r="G13" s="78" t="s">
        <v>642</v>
      </c>
      <c r="H13" s="76" t="s">
        <v>607</v>
      </c>
      <c r="I13" s="77" t="s">
        <v>645</v>
      </c>
      <c r="J13" s="78" t="s">
        <v>642</v>
      </c>
      <c r="K13" s="76" t="s">
        <v>637</v>
      </c>
      <c r="L13" s="77" t="s">
        <v>646</v>
      </c>
      <c r="M13" s="78" t="s">
        <v>642</v>
      </c>
      <c r="N13" s="76" t="s">
        <v>628</v>
      </c>
      <c r="O13" s="77" t="s">
        <v>647</v>
      </c>
      <c r="P13" s="78" t="s">
        <v>642</v>
      </c>
      <c r="Q13" s="76" t="s">
        <v>637</v>
      </c>
      <c r="R13" s="77" t="s">
        <v>648</v>
      </c>
      <c r="S13" s="78" t="s">
        <v>642</v>
      </c>
      <c r="T13" s="76" t="s">
        <v>649</v>
      </c>
      <c r="U13" s="77" t="s">
        <v>650</v>
      </c>
      <c r="V13" s="78"/>
      <c r="W13" s="76"/>
      <c r="X13" s="79"/>
    </row>
    <row r="14" spans="1:24" ht="12">
      <c r="A14" s="75" t="s">
        <v>651</v>
      </c>
      <c r="B14" s="76" t="s">
        <v>603</v>
      </c>
      <c r="C14" s="77" t="s">
        <v>652</v>
      </c>
      <c r="D14" s="78" t="s">
        <v>651</v>
      </c>
      <c r="E14" s="76" t="s">
        <v>616</v>
      </c>
      <c r="F14" s="77" t="s">
        <v>653</v>
      </c>
      <c r="G14" s="78" t="s">
        <v>651</v>
      </c>
      <c r="H14" s="76" t="s">
        <v>637</v>
      </c>
      <c r="I14" s="77" t="s">
        <v>654</v>
      </c>
      <c r="J14" s="78" t="s">
        <v>651</v>
      </c>
      <c r="K14" s="76" t="s">
        <v>603</v>
      </c>
      <c r="L14" s="77" t="s">
        <v>655</v>
      </c>
      <c r="M14" s="78" t="s">
        <v>651</v>
      </c>
      <c r="N14" s="76" t="s">
        <v>656</v>
      </c>
      <c r="O14" s="77" t="s">
        <v>657</v>
      </c>
      <c r="P14" s="78" t="s">
        <v>651</v>
      </c>
      <c r="Q14" s="76" t="s">
        <v>658</v>
      </c>
      <c r="R14" s="77" t="s">
        <v>659</v>
      </c>
      <c r="S14" s="78" t="s">
        <v>651</v>
      </c>
      <c r="T14" s="76" t="s">
        <v>658</v>
      </c>
      <c r="U14" s="77" t="s">
        <v>660</v>
      </c>
      <c r="V14" s="78"/>
      <c r="W14" s="76"/>
      <c r="X14" s="79"/>
    </row>
    <row r="15" spans="1:24" ht="12">
      <c r="A15" s="75" t="s">
        <v>661</v>
      </c>
      <c r="B15" s="76" t="s">
        <v>616</v>
      </c>
      <c r="C15" s="77" t="s">
        <v>662</v>
      </c>
      <c r="D15" s="78" t="s">
        <v>661</v>
      </c>
      <c r="E15" s="76" t="s">
        <v>637</v>
      </c>
      <c r="F15" s="77" t="s">
        <v>663</v>
      </c>
      <c r="G15" s="78" t="s">
        <v>661</v>
      </c>
      <c r="H15" s="76" t="s">
        <v>616</v>
      </c>
      <c r="I15" s="77" t="s">
        <v>664</v>
      </c>
      <c r="J15" s="78" t="s">
        <v>661</v>
      </c>
      <c r="K15" s="76" t="s">
        <v>634</v>
      </c>
      <c r="L15" s="77" t="s">
        <v>665</v>
      </c>
      <c r="M15" s="78" t="s">
        <v>661</v>
      </c>
      <c r="N15" s="76" t="s">
        <v>639</v>
      </c>
      <c r="O15" s="77" t="s">
        <v>666</v>
      </c>
      <c r="P15" s="78" t="s">
        <v>661</v>
      </c>
      <c r="Q15" s="76" t="s">
        <v>649</v>
      </c>
      <c r="R15" s="77" t="s">
        <v>667</v>
      </c>
      <c r="S15" s="78" t="s">
        <v>661</v>
      </c>
      <c r="T15" s="76" t="s">
        <v>656</v>
      </c>
      <c r="U15" s="77" t="s">
        <v>668</v>
      </c>
      <c r="V15" s="78"/>
      <c r="W15" s="76"/>
      <c r="X15" s="79"/>
    </row>
    <row r="16" spans="1:24" ht="12">
      <c r="A16" s="75" t="s">
        <v>669</v>
      </c>
      <c r="B16" s="76" t="s">
        <v>637</v>
      </c>
      <c r="C16" s="77" t="s">
        <v>670</v>
      </c>
      <c r="D16" s="78" t="s">
        <v>669</v>
      </c>
      <c r="E16" s="76" t="s">
        <v>607</v>
      </c>
      <c r="F16" s="77" t="s">
        <v>671</v>
      </c>
      <c r="G16" s="78" t="s">
        <v>669</v>
      </c>
      <c r="H16" s="76" t="s">
        <v>672</v>
      </c>
      <c r="I16" s="77" t="s">
        <v>673</v>
      </c>
      <c r="J16" s="78" t="s">
        <v>669</v>
      </c>
      <c r="K16" s="76" t="s">
        <v>628</v>
      </c>
      <c r="L16" s="77" t="s">
        <v>674</v>
      </c>
      <c r="M16" s="78" t="s">
        <v>669</v>
      </c>
      <c r="N16" s="76" t="s">
        <v>658</v>
      </c>
      <c r="O16" s="77" t="s">
        <v>675</v>
      </c>
      <c r="P16" s="78" t="s">
        <v>669</v>
      </c>
      <c r="Q16" s="76" t="s">
        <v>656</v>
      </c>
      <c r="R16" s="77" t="s">
        <v>676</v>
      </c>
      <c r="S16" s="78" t="s">
        <v>669</v>
      </c>
      <c r="T16" s="76" t="s">
        <v>677</v>
      </c>
      <c r="U16" s="77" t="s">
        <v>678</v>
      </c>
      <c r="V16" s="78"/>
      <c r="W16" s="76"/>
      <c r="X16" s="79"/>
    </row>
    <row r="17" spans="1:24" ht="12">
      <c r="A17" s="75" t="s">
        <v>679</v>
      </c>
      <c r="B17" s="76" t="s">
        <v>607</v>
      </c>
      <c r="C17" s="77" t="s">
        <v>680</v>
      </c>
      <c r="D17" s="78" t="s">
        <v>679</v>
      </c>
      <c r="E17" s="76" t="s">
        <v>634</v>
      </c>
      <c r="F17" s="77" t="s">
        <v>681</v>
      </c>
      <c r="G17" s="78" t="s">
        <v>679</v>
      </c>
      <c r="H17" s="76" t="s">
        <v>628</v>
      </c>
      <c r="I17" s="77" t="s">
        <v>682</v>
      </c>
      <c r="J17" s="78" t="s">
        <v>679</v>
      </c>
      <c r="K17" s="76" t="s">
        <v>656</v>
      </c>
      <c r="L17" s="77" t="s">
        <v>683</v>
      </c>
      <c r="M17" s="78" t="s">
        <v>679</v>
      </c>
      <c r="N17" s="76" t="s">
        <v>649</v>
      </c>
      <c r="O17" s="77" t="s">
        <v>684</v>
      </c>
      <c r="P17" s="78" t="s">
        <v>679</v>
      </c>
      <c r="Q17" s="76" t="s">
        <v>685</v>
      </c>
      <c r="R17" s="77" t="s">
        <v>686</v>
      </c>
      <c r="S17" s="78" t="s">
        <v>679</v>
      </c>
      <c r="T17" s="76" t="s">
        <v>685</v>
      </c>
      <c r="U17" s="77" t="s">
        <v>687</v>
      </c>
      <c r="V17" s="78"/>
      <c r="W17" s="76"/>
      <c r="X17" s="79"/>
    </row>
    <row r="18" spans="1:24" ht="12">
      <c r="A18" s="75" t="s">
        <v>688</v>
      </c>
      <c r="B18" s="76" t="s">
        <v>634</v>
      </c>
      <c r="C18" s="77" t="s">
        <v>689</v>
      </c>
      <c r="D18" s="78" t="s">
        <v>688</v>
      </c>
      <c r="E18" s="76" t="s">
        <v>672</v>
      </c>
      <c r="F18" s="77" t="s">
        <v>604</v>
      </c>
      <c r="G18" s="78" t="s">
        <v>688</v>
      </c>
      <c r="H18" s="76" t="s">
        <v>656</v>
      </c>
      <c r="I18" s="77" t="s">
        <v>690</v>
      </c>
      <c r="J18" s="78" t="s">
        <v>688</v>
      </c>
      <c r="K18" s="76" t="s">
        <v>639</v>
      </c>
      <c r="L18" s="77" t="s">
        <v>691</v>
      </c>
      <c r="M18" s="78" t="s">
        <v>688</v>
      </c>
      <c r="N18" s="76" t="s">
        <v>685</v>
      </c>
      <c r="O18" s="77" t="s">
        <v>692</v>
      </c>
      <c r="P18" s="78" t="s">
        <v>688</v>
      </c>
      <c r="Q18" s="76" t="s">
        <v>693</v>
      </c>
      <c r="R18" s="77" t="s">
        <v>694</v>
      </c>
      <c r="S18" s="78" t="s">
        <v>688</v>
      </c>
      <c r="T18" s="76" t="s">
        <v>695</v>
      </c>
      <c r="U18" s="77" t="s">
        <v>696</v>
      </c>
      <c r="V18" s="78"/>
      <c r="W18" s="76"/>
      <c r="X18" s="79"/>
    </row>
    <row r="19" spans="1:24" ht="12">
      <c r="A19" s="75" t="s">
        <v>697</v>
      </c>
      <c r="B19" s="76" t="s">
        <v>628</v>
      </c>
      <c r="C19" s="77" t="s">
        <v>698</v>
      </c>
      <c r="D19" s="78" t="s">
        <v>697</v>
      </c>
      <c r="E19" s="76" t="s">
        <v>628</v>
      </c>
      <c r="F19" s="77" t="s">
        <v>699</v>
      </c>
      <c r="G19" s="78" t="s">
        <v>697</v>
      </c>
      <c r="H19" s="76" t="s">
        <v>700</v>
      </c>
      <c r="I19" s="77" t="s">
        <v>701</v>
      </c>
      <c r="J19" s="78" t="s">
        <v>697</v>
      </c>
      <c r="K19" s="76" t="s">
        <v>658</v>
      </c>
      <c r="L19" s="77" t="s">
        <v>702</v>
      </c>
      <c r="M19" s="78" t="s">
        <v>697</v>
      </c>
      <c r="N19" s="76" t="s">
        <v>693</v>
      </c>
      <c r="O19" s="77" t="s">
        <v>703</v>
      </c>
      <c r="P19" s="78" t="s">
        <v>697</v>
      </c>
      <c r="Q19" s="76" t="s">
        <v>677</v>
      </c>
      <c r="R19" s="77" t="s">
        <v>704</v>
      </c>
      <c r="S19" s="78" t="s">
        <v>697</v>
      </c>
      <c r="T19" s="76" t="s">
        <v>693</v>
      </c>
      <c r="U19" s="77" t="s">
        <v>705</v>
      </c>
      <c r="V19" s="78"/>
      <c r="W19" s="76"/>
      <c r="X19" s="79"/>
    </row>
    <row r="20" spans="1:24" ht="12">
      <c r="A20" s="75" t="s">
        <v>706</v>
      </c>
      <c r="B20" s="76" t="s">
        <v>672</v>
      </c>
      <c r="C20" s="77" t="s">
        <v>707</v>
      </c>
      <c r="D20" s="78" t="s">
        <v>706</v>
      </c>
      <c r="E20" s="76" t="s">
        <v>656</v>
      </c>
      <c r="F20" s="77" t="s">
        <v>708</v>
      </c>
      <c r="G20" s="78" t="s">
        <v>706</v>
      </c>
      <c r="H20" s="76" t="s">
        <v>709</v>
      </c>
      <c r="I20" s="77" t="s">
        <v>710</v>
      </c>
      <c r="J20" s="78" t="s">
        <v>706</v>
      </c>
      <c r="K20" s="76" t="s">
        <v>709</v>
      </c>
      <c r="L20" s="77" t="s">
        <v>711</v>
      </c>
      <c r="M20" s="78" t="s">
        <v>706</v>
      </c>
      <c r="N20" s="76" t="s">
        <v>712</v>
      </c>
      <c r="O20" s="77" t="s">
        <v>713</v>
      </c>
      <c r="P20" s="78" t="s">
        <v>706</v>
      </c>
      <c r="Q20" s="76" t="s">
        <v>695</v>
      </c>
      <c r="R20" s="77" t="s">
        <v>714</v>
      </c>
      <c r="S20" s="78" t="s">
        <v>706</v>
      </c>
      <c r="T20" s="76" t="s">
        <v>712</v>
      </c>
      <c r="U20" s="77" t="s">
        <v>715</v>
      </c>
      <c r="V20" s="78"/>
      <c r="W20" s="76"/>
      <c r="X20" s="79"/>
    </row>
    <row r="21" spans="1:24" ht="12">
      <c r="A21" s="75" t="s">
        <v>716</v>
      </c>
      <c r="B21" s="76" t="s">
        <v>717</v>
      </c>
      <c r="C21" s="77" t="s">
        <v>718</v>
      </c>
      <c r="D21" s="78" t="s">
        <v>716</v>
      </c>
      <c r="E21" s="76" t="s">
        <v>700</v>
      </c>
      <c r="F21" s="77" t="s">
        <v>719</v>
      </c>
      <c r="G21" s="78" t="s">
        <v>716</v>
      </c>
      <c r="H21" s="76" t="s">
        <v>720</v>
      </c>
      <c r="I21" s="77" t="s">
        <v>721</v>
      </c>
      <c r="J21" s="78" t="s">
        <v>716</v>
      </c>
      <c r="K21" s="76" t="s">
        <v>700</v>
      </c>
      <c r="L21" s="77" t="s">
        <v>722</v>
      </c>
      <c r="M21" s="78" t="s">
        <v>716</v>
      </c>
      <c r="N21" s="76" t="s">
        <v>677</v>
      </c>
      <c r="O21" s="77" t="s">
        <v>723</v>
      </c>
      <c r="P21" s="78" t="s">
        <v>716</v>
      </c>
      <c r="Q21" s="76" t="s">
        <v>712</v>
      </c>
      <c r="R21" s="77" t="s">
        <v>724</v>
      </c>
      <c r="S21" s="78" t="s">
        <v>716</v>
      </c>
      <c r="T21" s="76" t="s">
        <v>725</v>
      </c>
      <c r="U21" s="77" t="s">
        <v>726</v>
      </c>
      <c r="V21" s="78"/>
      <c r="W21" s="76"/>
      <c r="X21" s="79"/>
    </row>
    <row r="22" spans="1:24" ht="12">
      <c r="A22" s="75" t="s">
        <v>727</v>
      </c>
      <c r="B22" s="76" t="s">
        <v>712</v>
      </c>
      <c r="C22" s="77" t="s">
        <v>728</v>
      </c>
      <c r="D22" s="78" t="s">
        <v>727</v>
      </c>
      <c r="E22" s="76" t="s">
        <v>712</v>
      </c>
      <c r="F22" s="77" t="s">
        <v>729</v>
      </c>
      <c r="G22" s="78" t="s">
        <v>727</v>
      </c>
      <c r="H22" s="76" t="s">
        <v>649</v>
      </c>
      <c r="I22" s="77" t="s">
        <v>730</v>
      </c>
      <c r="J22" s="78" t="s">
        <v>727</v>
      </c>
      <c r="K22" s="76" t="s">
        <v>649</v>
      </c>
      <c r="L22" s="77" t="s">
        <v>731</v>
      </c>
      <c r="M22" s="78" t="s">
        <v>727</v>
      </c>
      <c r="N22" s="76" t="s">
        <v>695</v>
      </c>
      <c r="O22" s="77" t="s">
        <v>732</v>
      </c>
      <c r="P22" s="78" t="s">
        <v>727</v>
      </c>
      <c r="Q22" s="76" t="s">
        <v>725</v>
      </c>
      <c r="R22" s="77" t="s">
        <v>733</v>
      </c>
      <c r="S22" s="78" t="s">
        <v>727</v>
      </c>
      <c r="T22" s="76" t="s">
        <v>734</v>
      </c>
      <c r="U22" s="77" t="s">
        <v>735</v>
      </c>
      <c r="V22" s="78"/>
      <c r="W22" s="76"/>
      <c r="X22" s="79"/>
    </row>
    <row r="23" spans="1:24" ht="12">
      <c r="A23" s="75" t="s">
        <v>736</v>
      </c>
      <c r="B23" s="76" t="s">
        <v>658</v>
      </c>
      <c r="C23" s="77" t="s">
        <v>737</v>
      </c>
      <c r="D23" s="78" t="s">
        <v>736</v>
      </c>
      <c r="E23" s="76" t="s">
        <v>658</v>
      </c>
      <c r="F23" s="77" t="s">
        <v>738</v>
      </c>
      <c r="G23" s="78" t="s">
        <v>736</v>
      </c>
      <c r="H23" s="76" t="s">
        <v>658</v>
      </c>
      <c r="I23" s="77" t="s">
        <v>739</v>
      </c>
      <c r="J23" s="78" t="s">
        <v>736</v>
      </c>
      <c r="K23" s="76" t="s">
        <v>693</v>
      </c>
      <c r="L23" s="77" t="s">
        <v>740</v>
      </c>
      <c r="M23" s="78" t="s">
        <v>736</v>
      </c>
      <c r="N23" s="76" t="s">
        <v>741</v>
      </c>
      <c r="O23" s="77" t="s">
        <v>742</v>
      </c>
      <c r="P23" s="78" t="s">
        <v>736</v>
      </c>
      <c r="Q23" s="76" t="s">
        <v>743</v>
      </c>
      <c r="R23" s="77" t="s">
        <v>744</v>
      </c>
      <c r="S23" s="78"/>
      <c r="T23" s="76"/>
      <c r="U23" s="77"/>
      <c r="V23" s="78"/>
      <c r="W23" s="76"/>
      <c r="X23" s="79"/>
    </row>
    <row r="24" spans="1:24" ht="12">
      <c r="A24" s="75" t="s">
        <v>745</v>
      </c>
      <c r="B24" s="76" t="s">
        <v>700</v>
      </c>
      <c r="C24" s="77" t="s">
        <v>746</v>
      </c>
      <c r="D24" s="78" t="s">
        <v>745</v>
      </c>
      <c r="E24" s="76" t="s">
        <v>649</v>
      </c>
      <c r="F24" s="77" t="s">
        <v>747</v>
      </c>
      <c r="G24" s="78" t="s">
        <v>745</v>
      </c>
      <c r="H24" s="76" t="s">
        <v>639</v>
      </c>
      <c r="I24" s="77" t="s">
        <v>748</v>
      </c>
      <c r="J24" s="78" t="s">
        <v>745</v>
      </c>
      <c r="K24" s="76" t="s">
        <v>712</v>
      </c>
      <c r="L24" s="77" t="s">
        <v>749</v>
      </c>
      <c r="M24" s="78" t="s">
        <v>745</v>
      </c>
      <c r="N24" s="76" t="s">
        <v>725</v>
      </c>
      <c r="O24" s="77" t="s">
        <v>750</v>
      </c>
      <c r="P24" s="78" t="s">
        <v>745</v>
      </c>
      <c r="Q24" s="76" t="s">
        <v>734</v>
      </c>
      <c r="R24" s="77" t="s">
        <v>751</v>
      </c>
      <c r="S24" s="78"/>
      <c r="T24" s="76"/>
      <c r="U24" s="77"/>
      <c r="V24" s="78"/>
      <c r="W24" s="76"/>
      <c r="X24" s="79"/>
    </row>
    <row r="25" spans="1:24" ht="12">
      <c r="A25" s="75" t="s">
        <v>752</v>
      </c>
      <c r="B25" s="76" t="s">
        <v>656</v>
      </c>
      <c r="C25" s="77" t="s">
        <v>753</v>
      </c>
      <c r="D25" s="78" t="s">
        <v>752</v>
      </c>
      <c r="E25" s="76" t="s">
        <v>720</v>
      </c>
      <c r="F25" s="77" t="s">
        <v>754</v>
      </c>
      <c r="G25" s="78" t="s">
        <v>752</v>
      </c>
      <c r="H25" s="76" t="s">
        <v>712</v>
      </c>
      <c r="I25" s="77" t="s">
        <v>755</v>
      </c>
      <c r="J25" s="78" t="s">
        <v>752</v>
      </c>
      <c r="K25" s="76" t="s">
        <v>685</v>
      </c>
      <c r="L25" s="77" t="s">
        <v>756</v>
      </c>
      <c r="M25" s="78" t="s">
        <v>752</v>
      </c>
      <c r="N25" s="76" t="s">
        <v>743</v>
      </c>
      <c r="O25" s="77" t="s">
        <v>757</v>
      </c>
      <c r="P25" s="78" t="s">
        <v>752</v>
      </c>
      <c r="Q25" s="76" t="s">
        <v>758</v>
      </c>
      <c r="R25" s="77" t="s">
        <v>759</v>
      </c>
      <c r="S25" s="78"/>
      <c r="T25" s="76"/>
      <c r="U25" s="77"/>
      <c r="V25" s="78"/>
      <c r="W25" s="76"/>
      <c r="X25" s="79"/>
    </row>
    <row r="26" spans="1:24" ht="12">
      <c r="A26" s="75" t="s">
        <v>760</v>
      </c>
      <c r="B26" s="76" t="s">
        <v>649</v>
      </c>
      <c r="C26" s="77" t="s">
        <v>761</v>
      </c>
      <c r="D26" s="78" t="s">
        <v>760</v>
      </c>
      <c r="E26" s="76" t="s">
        <v>709</v>
      </c>
      <c r="F26" s="77" t="s">
        <v>762</v>
      </c>
      <c r="G26" s="78" t="s">
        <v>760</v>
      </c>
      <c r="H26" s="76" t="s">
        <v>693</v>
      </c>
      <c r="I26" s="77" t="s">
        <v>763</v>
      </c>
      <c r="J26" s="78" t="s">
        <v>760</v>
      </c>
      <c r="K26" s="76" t="s">
        <v>720</v>
      </c>
      <c r="L26" s="77" t="s">
        <v>764</v>
      </c>
      <c r="M26" s="78" t="s">
        <v>760</v>
      </c>
      <c r="N26" s="76" t="s">
        <v>734</v>
      </c>
      <c r="O26" s="77" t="s">
        <v>765</v>
      </c>
      <c r="P26" s="78" t="s">
        <v>760</v>
      </c>
      <c r="Q26" s="76" t="s">
        <v>766</v>
      </c>
      <c r="R26" s="77" t="s">
        <v>767</v>
      </c>
      <c r="S26" s="78"/>
      <c r="T26" s="76"/>
      <c r="U26" s="77"/>
      <c r="V26" s="78"/>
      <c r="W26" s="76"/>
      <c r="X26" s="79"/>
    </row>
    <row r="27" spans="1:24" ht="12">
      <c r="A27" s="75" t="s">
        <v>768</v>
      </c>
      <c r="B27" s="76" t="s">
        <v>685</v>
      </c>
      <c r="C27" s="77" t="s">
        <v>769</v>
      </c>
      <c r="D27" s="78" t="s">
        <v>768</v>
      </c>
      <c r="E27" s="76" t="s">
        <v>693</v>
      </c>
      <c r="F27" s="77" t="s">
        <v>770</v>
      </c>
      <c r="G27" s="78" t="s">
        <v>768</v>
      </c>
      <c r="H27" s="76" t="s">
        <v>741</v>
      </c>
      <c r="I27" s="77" t="s">
        <v>771</v>
      </c>
      <c r="J27" s="78" t="s">
        <v>768</v>
      </c>
      <c r="K27" s="76" t="s">
        <v>741</v>
      </c>
      <c r="L27" s="77" t="s">
        <v>772</v>
      </c>
      <c r="M27" s="78" t="s">
        <v>768</v>
      </c>
      <c r="N27" s="76" t="s">
        <v>773</v>
      </c>
      <c r="O27" s="77" t="s">
        <v>774</v>
      </c>
      <c r="P27" s="78" t="s">
        <v>768</v>
      </c>
      <c r="Q27" s="76" t="s">
        <v>775</v>
      </c>
      <c r="R27" s="77" t="s">
        <v>776</v>
      </c>
      <c r="S27" s="78"/>
      <c r="T27" s="76"/>
      <c r="U27" s="77"/>
      <c r="V27" s="78"/>
      <c r="W27" s="76"/>
      <c r="X27" s="79"/>
    </row>
    <row r="28" spans="1:24" ht="12">
      <c r="A28" s="75" t="s">
        <v>777</v>
      </c>
      <c r="B28" s="76" t="s">
        <v>720</v>
      </c>
      <c r="C28" s="77" t="s">
        <v>778</v>
      </c>
      <c r="D28" s="78" t="s">
        <v>777</v>
      </c>
      <c r="E28" s="76" t="s">
        <v>717</v>
      </c>
      <c r="F28" s="77" t="s">
        <v>779</v>
      </c>
      <c r="G28" s="78" t="s">
        <v>777</v>
      </c>
      <c r="H28" s="76" t="s">
        <v>685</v>
      </c>
      <c r="I28" s="77" t="s">
        <v>780</v>
      </c>
      <c r="J28" s="78" t="s">
        <v>777</v>
      </c>
      <c r="K28" s="76" t="s">
        <v>695</v>
      </c>
      <c r="L28" s="77" t="s">
        <v>781</v>
      </c>
      <c r="M28" s="78" t="s">
        <v>777</v>
      </c>
      <c r="N28" s="76" t="s">
        <v>766</v>
      </c>
      <c r="O28" s="77" t="s">
        <v>782</v>
      </c>
      <c r="P28" s="78" t="s">
        <v>777</v>
      </c>
      <c r="Q28" s="76" t="s">
        <v>773</v>
      </c>
      <c r="R28" s="77" t="s">
        <v>783</v>
      </c>
      <c r="S28" s="78"/>
      <c r="T28" s="76"/>
      <c r="U28" s="77"/>
      <c r="V28" s="78"/>
      <c r="W28" s="76"/>
      <c r="X28" s="79"/>
    </row>
    <row r="29" spans="1:24" ht="12">
      <c r="A29" s="75" t="s">
        <v>784</v>
      </c>
      <c r="B29" s="76" t="s">
        <v>693</v>
      </c>
      <c r="C29" s="77" t="s">
        <v>785</v>
      </c>
      <c r="D29" s="78" t="s">
        <v>784</v>
      </c>
      <c r="E29" s="76" t="s">
        <v>685</v>
      </c>
      <c r="F29" s="77" t="s">
        <v>786</v>
      </c>
      <c r="G29" s="78" t="s">
        <v>784</v>
      </c>
      <c r="H29" s="76" t="s">
        <v>775</v>
      </c>
      <c r="I29" s="77" t="s">
        <v>787</v>
      </c>
      <c r="J29" s="78" t="s">
        <v>784</v>
      </c>
      <c r="K29" s="76" t="s">
        <v>677</v>
      </c>
      <c r="L29" s="77" t="s">
        <v>675</v>
      </c>
      <c r="M29" s="78" t="s">
        <v>784</v>
      </c>
      <c r="N29" s="76" t="s">
        <v>788</v>
      </c>
      <c r="O29" s="77" t="s">
        <v>789</v>
      </c>
      <c r="P29" s="78" t="s">
        <v>784</v>
      </c>
      <c r="Q29" s="76" t="s">
        <v>788</v>
      </c>
      <c r="R29" s="77" t="s">
        <v>790</v>
      </c>
      <c r="S29" s="78"/>
      <c r="T29" s="76"/>
      <c r="U29" s="77"/>
      <c r="V29" s="78"/>
      <c r="W29" s="76"/>
      <c r="X29" s="79"/>
    </row>
    <row r="30" spans="1:24" ht="12">
      <c r="A30" s="75" t="s">
        <v>791</v>
      </c>
      <c r="B30" s="76" t="s">
        <v>709</v>
      </c>
      <c r="C30" s="77" t="s">
        <v>576</v>
      </c>
      <c r="D30" s="78" t="s">
        <v>791</v>
      </c>
      <c r="E30" s="76" t="s">
        <v>639</v>
      </c>
      <c r="F30" s="77" t="s">
        <v>792</v>
      </c>
      <c r="G30" s="78" t="s">
        <v>791</v>
      </c>
      <c r="H30" s="76" t="s">
        <v>677</v>
      </c>
      <c r="I30" s="77" t="s">
        <v>793</v>
      </c>
      <c r="J30" s="78" t="s">
        <v>791</v>
      </c>
      <c r="K30" s="76" t="s">
        <v>725</v>
      </c>
      <c r="L30" s="77" t="s">
        <v>794</v>
      </c>
      <c r="M30" s="78" t="s">
        <v>791</v>
      </c>
      <c r="N30" s="76" t="s">
        <v>758</v>
      </c>
      <c r="O30" s="77" t="s">
        <v>795</v>
      </c>
      <c r="P30" s="78" t="s">
        <v>791</v>
      </c>
      <c r="Q30" s="76" t="s">
        <v>709</v>
      </c>
      <c r="R30" s="77" t="s">
        <v>796</v>
      </c>
      <c r="S30" s="78"/>
      <c r="T30" s="76"/>
      <c r="U30" s="77"/>
      <c r="V30" s="78"/>
      <c r="W30" s="76"/>
      <c r="X30" s="79"/>
    </row>
    <row r="31" spans="1:24" ht="12">
      <c r="A31" s="75" t="s">
        <v>797</v>
      </c>
      <c r="B31" s="76" t="s">
        <v>639</v>
      </c>
      <c r="C31" s="77" t="s">
        <v>798</v>
      </c>
      <c r="D31" s="78" t="s">
        <v>797</v>
      </c>
      <c r="E31" s="76" t="s">
        <v>741</v>
      </c>
      <c r="F31" s="77" t="s">
        <v>799</v>
      </c>
      <c r="G31" s="78" t="s">
        <v>797</v>
      </c>
      <c r="H31" s="76" t="s">
        <v>773</v>
      </c>
      <c r="I31" s="77" t="s">
        <v>800</v>
      </c>
      <c r="J31" s="78" t="s">
        <v>797</v>
      </c>
      <c r="K31" s="76" t="s">
        <v>801</v>
      </c>
      <c r="L31" s="77" t="s">
        <v>802</v>
      </c>
      <c r="M31" s="78" t="s">
        <v>797</v>
      </c>
      <c r="N31" s="76" t="s">
        <v>775</v>
      </c>
      <c r="O31" s="77" t="s">
        <v>803</v>
      </c>
      <c r="P31" s="78" t="s">
        <v>797</v>
      </c>
      <c r="Q31" s="76" t="s">
        <v>741</v>
      </c>
      <c r="R31" s="77" t="s">
        <v>804</v>
      </c>
      <c r="S31" s="78"/>
      <c r="T31" s="76"/>
      <c r="U31" s="77"/>
      <c r="V31" s="78"/>
      <c r="W31" s="76"/>
      <c r="X31" s="79"/>
    </row>
    <row r="32" spans="1:24" ht="12">
      <c r="A32" s="75" t="s">
        <v>805</v>
      </c>
      <c r="B32" s="76" t="s">
        <v>801</v>
      </c>
      <c r="C32" s="77" t="s">
        <v>806</v>
      </c>
      <c r="D32" s="78" t="s">
        <v>805</v>
      </c>
      <c r="E32" s="76" t="s">
        <v>801</v>
      </c>
      <c r="F32" s="77" t="s">
        <v>807</v>
      </c>
      <c r="G32" s="78" t="s">
        <v>805</v>
      </c>
      <c r="H32" s="76" t="s">
        <v>801</v>
      </c>
      <c r="I32" s="77" t="s">
        <v>808</v>
      </c>
      <c r="J32" s="78" t="s">
        <v>805</v>
      </c>
      <c r="K32" s="76" t="s">
        <v>743</v>
      </c>
      <c r="L32" s="77" t="s">
        <v>809</v>
      </c>
      <c r="M32" s="78" t="s">
        <v>805</v>
      </c>
      <c r="N32" s="76" t="s">
        <v>810</v>
      </c>
      <c r="O32" s="77" t="s">
        <v>811</v>
      </c>
      <c r="P32" s="78" t="s">
        <v>805</v>
      </c>
      <c r="Q32" s="76" t="s">
        <v>810</v>
      </c>
      <c r="R32" s="77" t="s">
        <v>812</v>
      </c>
      <c r="S32" s="78"/>
      <c r="T32" s="76"/>
      <c r="U32" s="77"/>
      <c r="V32" s="78"/>
      <c r="W32" s="76"/>
      <c r="X32" s="79"/>
    </row>
    <row r="33" spans="1:24" ht="12">
      <c r="A33" s="75" t="s">
        <v>813</v>
      </c>
      <c r="B33" s="76" t="s">
        <v>741</v>
      </c>
      <c r="C33" s="77" t="s">
        <v>671</v>
      </c>
      <c r="D33" s="78" t="s">
        <v>813</v>
      </c>
      <c r="E33" s="76" t="s">
        <v>775</v>
      </c>
      <c r="F33" s="77" t="s">
        <v>814</v>
      </c>
      <c r="G33" s="78" t="s">
        <v>813</v>
      </c>
      <c r="H33" s="76" t="s">
        <v>695</v>
      </c>
      <c r="I33" s="77" t="s">
        <v>711</v>
      </c>
      <c r="J33" s="78" t="s">
        <v>813</v>
      </c>
      <c r="K33" s="76" t="s">
        <v>788</v>
      </c>
      <c r="L33" s="77" t="s">
        <v>815</v>
      </c>
      <c r="M33" s="78" t="s">
        <v>813</v>
      </c>
      <c r="N33" s="76" t="s">
        <v>816</v>
      </c>
      <c r="O33" s="77" t="s">
        <v>817</v>
      </c>
      <c r="P33" s="78" t="s">
        <v>813</v>
      </c>
      <c r="Q33" s="76" t="s">
        <v>818</v>
      </c>
      <c r="R33" s="77" t="s">
        <v>819</v>
      </c>
      <c r="S33" s="78"/>
      <c r="T33" s="76"/>
      <c r="U33" s="77"/>
      <c r="V33" s="78"/>
      <c r="W33" s="76"/>
      <c r="X33" s="79"/>
    </row>
    <row r="34" spans="1:24" ht="12">
      <c r="A34" s="75" t="s">
        <v>820</v>
      </c>
      <c r="B34" s="76" t="s">
        <v>743</v>
      </c>
      <c r="C34" s="77" t="s">
        <v>821</v>
      </c>
      <c r="D34" s="78" t="s">
        <v>820</v>
      </c>
      <c r="E34" s="76" t="s">
        <v>773</v>
      </c>
      <c r="F34" s="77" t="s">
        <v>822</v>
      </c>
      <c r="G34" s="78" t="s">
        <v>820</v>
      </c>
      <c r="H34" s="76" t="s">
        <v>725</v>
      </c>
      <c r="I34" s="77" t="s">
        <v>823</v>
      </c>
      <c r="J34" s="78" t="s">
        <v>820</v>
      </c>
      <c r="K34" s="76" t="s">
        <v>734</v>
      </c>
      <c r="L34" s="77" t="s">
        <v>824</v>
      </c>
      <c r="M34" s="78" t="s">
        <v>820</v>
      </c>
      <c r="N34" s="76" t="s">
        <v>700</v>
      </c>
      <c r="O34" s="77" t="s">
        <v>825</v>
      </c>
      <c r="P34" s="78" t="s">
        <v>820</v>
      </c>
      <c r="Q34" s="76" t="s">
        <v>816</v>
      </c>
      <c r="R34" s="77" t="s">
        <v>826</v>
      </c>
      <c r="S34" s="78"/>
      <c r="T34" s="76"/>
      <c r="U34" s="77"/>
      <c r="V34" s="78"/>
      <c r="W34" s="76"/>
      <c r="X34" s="79"/>
    </row>
    <row r="35" spans="1:24" ht="12">
      <c r="A35" s="75" t="s">
        <v>827</v>
      </c>
      <c r="B35" s="76" t="s">
        <v>766</v>
      </c>
      <c r="C35" s="77" t="s">
        <v>828</v>
      </c>
      <c r="D35" s="78" t="s">
        <v>827</v>
      </c>
      <c r="E35" s="76" t="s">
        <v>829</v>
      </c>
      <c r="F35" s="77" t="s">
        <v>830</v>
      </c>
      <c r="G35" s="78" t="s">
        <v>827</v>
      </c>
      <c r="H35" s="76" t="s">
        <v>788</v>
      </c>
      <c r="I35" s="77" t="s">
        <v>831</v>
      </c>
      <c r="J35" s="78" t="s">
        <v>827</v>
      </c>
      <c r="K35" s="76" t="s">
        <v>758</v>
      </c>
      <c r="L35" s="77" t="s">
        <v>832</v>
      </c>
      <c r="M35" s="78" t="s">
        <v>827</v>
      </c>
      <c r="N35" s="76" t="s">
        <v>709</v>
      </c>
      <c r="O35" s="77" t="s">
        <v>726</v>
      </c>
      <c r="P35" s="78"/>
      <c r="Q35" s="76"/>
      <c r="R35" s="77"/>
      <c r="S35" s="78"/>
      <c r="T35" s="76"/>
      <c r="U35" s="77"/>
      <c r="V35" s="78"/>
      <c r="W35" s="76"/>
      <c r="X35" s="79"/>
    </row>
    <row r="36" spans="1:24" ht="12">
      <c r="A36" s="75" t="s">
        <v>833</v>
      </c>
      <c r="B36" s="76" t="s">
        <v>773</v>
      </c>
      <c r="C36" s="77" t="s">
        <v>834</v>
      </c>
      <c r="D36" s="78" t="s">
        <v>833</v>
      </c>
      <c r="E36" s="76" t="s">
        <v>725</v>
      </c>
      <c r="F36" s="77" t="s">
        <v>835</v>
      </c>
      <c r="G36" s="78" t="s">
        <v>833</v>
      </c>
      <c r="H36" s="76" t="s">
        <v>766</v>
      </c>
      <c r="I36" s="77" t="s">
        <v>836</v>
      </c>
      <c r="J36" s="78" t="s">
        <v>833</v>
      </c>
      <c r="K36" s="76" t="s">
        <v>766</v>
      </c>
      <c r="L36" s="77" t="s">
        <v>837</v>
      </c>
      <c r="M36" s="78" t="s">
        <v>833</v>
      </c>
      <c r="N36" s="76" t="s">
        <v>818</v>
      </c>
      <c r="O36" s="77" t="s">
        <v>838</v>
      </c>
      <c r="P36" s="78"/>
      <c r="Q36" s="76"/>
      <c r="R36" s="77"/>
      <c r="S36" s="78"/>
      <c r="T36" s="76"/>
      <c r="U36" s="77"/>
      <c r="V36" s="78"/>
      <c r="W36" s="76"/>
      <c r="X36" s="79"/>
    </row>
    <row r="37" spans="1:24" ht="12">
      <c r="A37" s="75" t="s">
        <v>839</v>
      </c>
      <c r="B37" s="76" t="s">
        <v>677</v>
      </c>
      <c r="C37" s="77" t="s">
        <v>840</v>
      </c>
      <c r="D37" s="78" t="s">
        <v>839</v>
      </c>
      <c r="E37" s="76" t="s">
        <v>677</v>
      </c>
      <c r="F37" s="77" t="s">
        <v>841</v>
      </c>
      <c r="G37" s="78" t="s">
        <v>839</v>
      </c>
      <c r="H37" s="76" t="s">
        <v>734</v>
      </c>
      <c r="I37" s="77" t="s">
        <v>842</v>
      </c>
      <c r="J37" s="78" t="s">
        <v>839</v>
      </c>
      <c r="K37" s="76" t="s">
        <v>773</v>
      </c>
      <c r="L37" s="77" t="s">
        <v>843</v>
      </c>
      <c r="M37" s="78" t="s">
        <v>839</v>
      </c>
      <c r="N37" s="76" t="s">
        <v>603</v>
      </c>
      <c r="O37" s="77" t="s">
        <v>844</v>
      </c>
      <c r="P37" s="78"/>
      <c r="Q37" s="76"/>
      <c r="R37" s="77"/>
      <c r="S37" s="78"/>
      <c r="T37" s="76"/>
      <c r="U37" s="77"/>
      <c r="V37" s="78"/>
      <c r="W37" s="76"/>
      <c r="X37" s="79"/>
    </row>
    <row r="38" spans="1:24" ht="12">
      <c r="A38" s="75" t="s">
        <v>845</v>
      </c>
      <c r="B38" s="76" t="s">
        <v>775</v>
      </c>
      <c r="C38" s="77" t="s">
        <v>846</v>
      </c>
      <c r="D38" s="78" t="s">
        <v>845</v>
      </c>
      <c r="E38" s="76" t="s">
        <v>766</v>
      </c>
      <c r="F38" s="77" t="s">
        <v>847</v>
      </c>
      <c r="G38" s="78" t="s">
        <v>845</v>
      </c>
      <c r="H38" s="76" t="s">
        <v>717</v>
      </c>
      <c r="I38" s="77" t="s">
        <v>848</v>
      </c>
      <c r="J38" s="78" t="s">
        <v>845</v>
      </c>
      <c r="K38" s="76" t="s">
        <v>810</v>
      </c>
      <c r="L38" s="77" t="s">
        <v>849</v>
      </c>
      <c r="M38" s="78" t="s">
        <v>845</v>
      </c>
      <c r="N38" s="76" t="s">
        <v>622</v>
      </c>
      <c r="O38" s="77" t="s">
        <v>850</v>
      </c>
      <c r="P38" s="78"/>
      <c r="Q38" s="76"/>
      <c r="R38" s="77"/>
      <c r="S38" s="78"/>
      <c r="T38" s="76"/>
      <c r="U38" s="77"/>
      <c r="V38" s="78"/>
      <c r="W38" s="76"/>
      <c r="X38" s="79"/>
    </row>
    <row r="39" spans="1:24" ht="12">
      <c r="A39" s="75" t="s">
        <v>851</v>
      </c>
      <c r="B39" s="76" t="s">
        <v>829</v>
      </c>
      <c r="C39" s="77" t="s">
        <v>852</v>
      </c>
      <c r="D39" s="78" t="s">
        <v>851</v>
      </c>
      <c r="E39" s="76" t="s">
        <v>743</v>
      </c>
      <c r="F39" s="77" t="s">
        <v>853</v>
      </c>
      <c r="G39" s="78" t="s">
        <v>851</v>
      </c>
      <c r="H39" s="76" t="s">
        <v>758</v>
      </c>
      <c r="I39" s="77" t="s">
        <v>854</v>
      </c>
      <c r="J39" s="78" t="s">
        <v>851</v>
      </c>
      <c r="K39" s="76" t="s">
        <v>775</v>
      </c>
      <c r="L39" s="77" t="s">
        <v>855</v>
      </c>
      <c r="M39" s="78" t="s">
        <v>851</v>
      </c>
      <c r="N39" s="76" t="s">
        <v>856</v>
      </c>
      <c r="O39" s="77" t="s">
        <v>857</v>
      </c>
      <c r="P39" s="78"/>
      <c r="Q39" s="76"/>
      <c r="R39" s="77"/>
      <c r="S39" s="78"/>
      <c r="T39" s="76"/>
      <c r="U39" s="77"/>
      <c r="V39" s="78"/>
      <c r="W39" s="76"/>
      <c r="X39" s="79"/>
    </row>
    <row r="40" spans="1:24" ht="12">
      <c r="A40" s="75" t="s">
        <v>858</v>
      </c>
      <c r="B40" s="76" t="s">
        <v>725</v>
      </c>
      <c r="C40" s="77" t="s">
        <v>859</v>
      </c>
      <c r="D40" s="78" t="s">
        <v>858</v>
      </c>
      <c r="E40" s="76" t="s">
        <v>788</v>
      </c>
      <c r="F40" s="77" t="s">
        <v>860</v>
      </c>
      <c r="G40" s="78" t="s">
        <v>858</v>
      </c>
      <c r="H40" s="76" t="s">
        <v>810</v>
      </c>
      <c r="I40" s="77" t="s">
        <v>861</v>
      </c>
      <c r="J40" s="78" t="s">
        <v>858</v>
      </c>
      <c r="K40" s="76" t="s">
        <v>829</v>
      </c>
      <c r="L40" s="77" t="s">
        <v>862</v>
      </c>
      <c r="M40" s="78"/>
      <c r="N40" s="76"/>
      <c r="O40" s="77"/>
      <c r="P40" s="78"/>
      <c r="Q40" s="76"/>
      <c r="R40" s="77"/>
      <c r="S40" s="78"/>
      <c r="T40" s="76"/>
      <c r="U40" s="77"/>
      <c r="V40" s="78"/>
      <c r="W40" s="76"/>
      <c r="X40" s="79"/>
    </row>
    <row r="41" spans="1:24" ht="12">
      <c r="A41" s="75" t="s">
        <v>863</v>
      </c>
      <c r="B41" s="76" t="s">
        <v>758</v>
      </c>
      <c r="C41" s="77" t="s">
        <v>864</v>
      </c>
      <c r="D41" s="78" t="s">
        <v>863</v>
      </c>
      <c r="E41" s="76" t="s">
        <v>758</v>
      </c>
      <c r="F41" s="77" t="s">
        <v>865</v>
      </c>
      <c r="G41" s="78" t="s">
        <v>863</v>
      </c>
      <c r="H41" s="76" t="s">
        <v>743</v>
      </c>
      <c r="I41" s="77" t="s">
        <v>866</v>
      </c>
      <c r="J41" s="78" t="s">
        <v>863</v>
      </c>
      <c r="K41" s="76" t="s">
        <v>816</v>
      </c>
      <c r="L41" s="77" t="s">
        <v>867</v>
      </c>
      <c r="M41" s="78"/>
      <c r="N41" s="76"/>
      <c r="O41" s="77"/>
      <c r="P41" s="78"/>
      <c r="Q41" s="76"/>
      <c r="R41" s="77"/>
      <c r="S41" s="78"/>
      <c r="T41" s="76"/>
      <c r="U41" s="77"/>
      <c r="V41" s="78"/>
      <c r="W41" s="76"/>
      <c r="X41" s="79"/>
    </row>
    <row r="42" spans="1:24" ht="12">
      <c r="A42" s="75" t="s">
        <v>868</v>
      </c>
      <c r="B42" s="76" t="s">
        <v>869</v>
      </c>
      <c r="C42" s="77" t="s">
        <v>870</v>
      </c>
      <c r="D42" s="78" t="s">
        <v>868</v>
      </c>
      <c r="E42" s="76" t="s">
        <v>695</v>
      </c>
      <c r="F42" s="77" t="s">
        <v>871</v>
      </c>
      <c r="G42" s="78" t="s">
        <v>868</v>
      </c>
      <c r="H42" s="76" t="s">
        <v>829</v>
      </c>
      <c r="I42" s="77" t="s">
        <v>872</v>
      </c>
      <c r="J42" s="78" t="s">
        <v>868</v>
      </c>
      <c r="K42" s="76" t="s">
        <v>717</v>
      </c>
      <c r="L42" s="77" t="s">
        <v>873</v>
      </c>
      <c r="M42" s="78"/>
      <c r="N42" s="76"/>
      <c r="O42" s="77"/>
      <c r="P42" s="78"/>
      <c r="Q42" s="76"/>
      <c r="R42" s="77"/>
      <c r="S42" s="78"/>
      <c r="T42" s="76"/>
      <c r="U42" s="77"/>
      <c r="V42" s="78"/>
      <c r="W42" s="76"/>
      <c r="X42" s="79"/>
    </row>
    <row r="43" spans="1:24" ht="12">
      <c r="A43" s="75" t="s">
        <v>874</v>
      </c>
      <c r="B43" s="76" t="s">
        <v>788</v>
      </c>
      <c r="C43" s="77" t="s">
        <v>875</v>
      </c>
      <c r="D43" s="78" t="s">
        <v>874</v>
      </c>
      <c r="E43" s="76" t="s">
        <v>734</v>
      </c>
      <c r="F43" s="77" t="s">
        <v>876</v>
      </c>
      <c r="G43" s="78" t="s">
        <v>874</v>
      </c>
      <c r="H43" s="76" t="s">
        <v>869</v>
      </c>
      <c r="I43" s="77" t="s">
        <v>877</v>
      </c>
      <c r="J43" s="78" t="s">
        <v>874</v>
      </c>
      <c r="K43" s="76" t="s">
        <v>869</v>
      </c>
      <c r="L43" s="77" t="s">
        <v>878</v>
      </c>
      <c r="M43" s="78"/>
      <c r="N43" s="76"/>
      <c r="O43" s="77"/>
      <c r="P43" s="78"/>
      <c r="Q43" s="76"/>
      <c r="R43" s="77"/>
      <c r="S43" s="78"/>
      <c r="T43" s="76"/>
      <c r="U43" s="77"/>
      <c r="V43" s="78"/>
      <c r="W43" s="76"/>
      <c r="X43" s="79"/>
    </row>
    <row r="44" spans="1:24" ht="12">
      <c r="A44" s="75" t="s">
        <v>879</v>
      </c>
      <c r="B44" s="76" t="s">
        <v>734</v>
      </c>
      <c r="C44" s="77" t="s">
        <v>880</v>
      </c>
      <c r="D44" s="78" t="s">
        <v>879</v>
      </c>
      <c r="E44" s="76" t="s">
        <v>810</v>
      </c>
      <c r="F44" s="77" t="s">
        <v>881</v>
      </c>
      <c r="G44" s="78" t="s">
        <v>879</v>
      </c>
      <c r="H44" s="76" t="s">
        <v>816</v>
      </c>
      <c r="I44" s="77" t="s">
        <v>882</v>
      </c>
      <c r="J44" s="78" t="s">
        <v>879</v>
      </c>
      <c r="K44" s="76" t="s">
        <v>818</v>
      </c>
      <c r="L44" s="77" t="s">
        <v>883</v>
      </c>
      <c r="M44" s="78"/>
      <c r="N44" s="76"/>
      <c r="O44" s="77"/>
      <c r="P44" s="78"/>
      <c r="Q44" s="76"/>
      <c r="R44" s="77"/>
      <c r="S44" s="78"/>
      <c r="T44" s="76"/>
      <c r="U44" s="77"/>
      <c r="V44" s="78"/>
      <c r="W44" s="76"/>
      <c r="X44" s="79"/>
    </row>
    <row r="45" spans="1:24" ht="12">
      <c r="A45" s="75" t="s">
        <v>884</v>
      </c>
      <c r="B45" s="76" t="s">
        <v>695</v>
      </c>
      <c r="C45" s="77" t="s">
        <v>885</v>
      </c>
      <c r="D45" s="78" t="s">
        <v>884</v>
      </c>
      <c r="E45" s="76" t="s">
        <v>869</v>
      </c>
      <c r="F45" s="77" t="s">
        <v>886</v>
      </c>
      <c r="G45" s="78" t="s">
        <v>884</v>
      </c>
      <c r="H45" s="76" t="s">
        <v>818</v>
      </c>
      <c r="I45" s="77" t="s">
        <v>887</v>
      </c>
      <c r="J45" s="78" t="s">
        <v>884</v>
      </c>
      <c r="K45" s="76" t="s">
        <v>856</v>
      </c>
      <c r="L45" s="77" t="s">
        <v>888</v>
      </c>
      <c r="M45" s="78"/>
      <c r="N45" s="76"/>
      <c r="O45" s="77"/>
      <c r="P45" s="78"/>
      <c r="Q45" s="76"/>
      <c r="R45" s="77"/>
      <c r="S45" s="78"/>
      <c r="T45" s="76"/>
      <c r="U45" s="77"/>
      <c r="V45" s="78"/>
      <c r="W45" s="76"/>
      <c r="X45" s="79"/>
    </row>
    <row r="46" spans="1:24" ht="12">
      <c r="A46" s="75" t="s">
        <v>889</v>
      </c>
      <c r="B46" s="76" t="s">
        <v>810</v>
      </c>
      <c r="C46" s="77" t="s">
        <v>890</v>
      </c>
      <c r="D46" s="78" t="s">
        <v>889</v>
      </c>
      <c r="E46" s="76" t="s">
        <v>818</v>
      </c>
      <c r="F46" s="77" t="s">
        <v>891</v>
      </c>
      <c r="G46" s="78" t="s">
        <v>889</v>
      </c>
      <c r="H46" s="76" t="s">
        <v>892</v>
      </c>
      <c r="I46" s="77" t="s">
        <v>893</v>
      </c>
      <c r="J46" s="78"/>
      <c r="K46" s="76"/>
      <c r="L46" s="77"/>
      <c r="M46" s="78"/>
      <c r="N46" s="76"/>
      <c r="O46" s="77"/>
      <c r="P46" s="78"/>
      <c r="Q46" s="76"/>
      <c r="R46" s="77"/>
      <c r="S46" s="78"/>
      <c r="T46" s="76"/>
      <c r="U46" s="77"/>
      <c r="V46" s="78"/>
      <c r="W46" s="76"/>
      <c r="X46" s="79"/>
    </row>
    <row r="47" spans="1:24" ht="12">
      <c r="A47" s="75" t="s">
        <v>894</v>
      </c>
      <c r="B47" s="76" t="s">
        <v>818</v>
      </c>
      <c r="C47" s="77" t="s">
        <v>895</v>
      </c>
      <c r="D47" s="78" t="s">
        <v>894</v>
      </c>
      <c r="E47" s="76" t="s">
        <v>816</v>
      </c>
      <c r="F47" s="77" t="s">
        <v>896</v>
      </c>
      <c r="G47" s="78" t="s">
        <v>894</v>
      </c>
      <c r="H47" s="76" t="s">
        <v>897</v>
      </c>
      <c r="I47" s="77" t="s">
        <v>898</v>
      </c>
      <c r="J47" s="78"/>
      <c r="K47" s="76"/>
      <c r="L47" s="77"/>
      <c r="M47" s="78"/>
      <c r="N47" s="76"/>
      <c r="O47" s="77"/>
      <c r="P47" s="78"/>
      <c r="Q47" s="76"/>
      <c r="R47" s="77"/>
      <c r="S47" s="78"/>
      <c r="T47" s="76"/>
      <c r="U47" s="77"/>
      <c r="V47" s="78"/>
      <c r="W47" s="76"/>
      <c r="X47" s="79"/>
    </row>
    <row r="48" spans="1:24" ht="12">
      <c r="A48" s="75" t="s">
        <v>899</v>
      </c>
      <c r="B48" s="76" t="s">
        <v>856</v>
      </c>
      <c r="C48" s="77" t="s">
        <v>900</v>
      </c>
      <c r="D48" s="78" t="s">
        <v>899</v>
      </c>
      <c r="E48" s="76" t="s">
        <v>856</v>
      </c>
      <c r="F48" s="77" t="s">
        <v>608</v>
      </c>
      <c r="G48" s="78" t="s">
        <v>899</v>
      </c>
      <c r="H48" s="76" t="s">
        <v>856</v>
      </c>
      <c r="I48" s="77" t="s">
        <v>901</v>
      </c>
      <c r="J48" s="78"/>
      <c r="K48" s="76"/>
      <c r="L48" s="77"/>
      <c r="M48" s="78"/>
      <c r="N48" s="76"/>
      <c r="O48" s="77"/>
      <c r="P48" s="78"/>
      <c r="Q48" s="76"/>
      <c r="R48" s="77"/>
      <c r="S48" s="78"/>
      <c r="T48" s="76"/>
      <c r="U48" s="77"/>
      <c r="V48" s="78"/>
      <c r="W48" s="76"/>
      <c r="X48" s="79"/>
    </row>
    <row r="49" spans="1:24" ht="12">
      <c r="A49" s="75" t="s">
        <v>902</v>
      </c>
      <c r="B49" s="76" t="s">
        <v>816</v>
      </c>
      <c r="C49" s="77" t="s">
        <v>903</v>
      </c>
      <c r="D49" s="78" t="s">
        <v>902</v>
      </c>
      <c r="E49" s="76" t="s">
        <v>897</v>
      </c>
      <c r="F49" s="77" t="s">
        <v>904</v>
      </c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/>
      <c r="U49" s="77"/>
      <c r="V49" s="78"/>
      <c r="W49" s="76"/>
      <c r="X49" s="79"/>
    </row>
    <row r="50" spans="1:24" ht="12">
      <c r="A50" s="75" t="s">
        <v>905</v>
      </c>
      <c r="B50" s="76" t="s">
        <v>897</v>
      </c>
      <c r="C50" s="77" t="s">
        <v>906</v>
      </c>
      <c r="D50" s="78" t="s">
        <v>905</v>
      </c>
      <c r="E50" s="76" t="s">
        <v>892</v>
      </c>
      <c r="F50" s="77" t="s">
        <v>907</v>
      </c>
      <c r="G50" s="78"/>
      <c r="H50" s="76"/>
      <c r="I50" s="77"/>
      <c r="J50" s="78"/>
      <c r="K50" s="76"/>
      <c r="L50" s="77"/>
      <c r="M50" s="78"/>
      <c r="N50" s="76"/>
      <c r="O50" s="77"/>
      <c r="P50" s="78"/>
      <c r="Q50" s="76"/>
      <c r="R50" s="77"/>
      <c r="S50" s="78"/>
      <c r="T50" s="76"/>
      <c r="U50" s="77"/>
      <c r="V50" s="78"/>
      <c r="W50" s="76"/>
      <c r="X50" s="79"/>
    </row>
    <row r="51" spans="1:24" ht="12.75" thickBot="1">
      <c r="A51" s="80" t="s">
        <v>908</v>
      </c>
      <c r="B51" s="81" t="s">
        <v>892</v>
      </c>
      <c r="C51" s="82" t="s">
        <v>909</v>
      </c>
      <c r="D51" s="83"/>
      <c r="E51" s="81"/>
      <c r="F51" s="82"/>
      <c r="G51" s="83"/>
      <c r="H51" s="81"/>
      <c r="I51" s="82"/>
      <c r="J51" s="83"/>
      <c r="K51" s="81"/>
      <c r="L51" s="82"/>
      <c r="M51" s="83"/>
      <c r="N51" s="81"/>
      <c r="O51" s="82"/>
      <c r="P51" s="83"/>
      <c r="Q51" s="81"/>
      <c r="R51" s="82"/>
      <c r="S51" s="83"/>
      <c r="T51" s="81"/>
      <c r="U51" s="82"/>
      <c r="V51" s="83"/>
      <c r="W51" s="81"/>
      <c r="X51" s="84"/>
    </row>
    <row r="53" ht="13.5" thickBot="1">
      <c r="A53" s="66" t="s">
        <v>1400</v>
      </c>
    </row>
    <row r="54" spans="1:24" s="63" customFormat="1" ht="12.75" thickBot="1">
      <c r="A54" s="67" t="s">
        <v>0</v>
      </c>
      <c r="B54" s="68" t="s">
        <v>5</v>
      </c>
      <c r="C54" s="68" t="s">
        <v>1398</v>
      </c>
      <c r="D54" s="68" t="s">
        <v>0</v>
      </c>
      <c r="E54" s="68" t="s">
        <v>6</v>
      </c>
      <c r="F54" s="68" t="s">
        <v>1398</v>
      </c>
      <c r="G54" s="68" t="s">
        <v>0</v>
      </c>
      <c r="H54" s="68" t="s">
        <v>7</v>
      </c>
      <c r="I54" s="68" t="s">
        <v>1398</v>
      </c>
      <c r="J54" s="68" t="s">
        <v>0</v>
      </c>
      <c r="K54" s="68" t="s">
        <v>8</v>
      </c>
      <c r="L54" s="68" t="s">
        <v>1398</v>
      </c>
      <c r="M54" s="68" t="s">
        <v>0</v>
      </c>
      <c r="N54" s="68" t="s">
        <v>9</v>
      </c>
      <c r="O54" s="68" t="s">
        <v>1398</v>
      </c>
      <c r="P54" s="68" t="s">
        <v>0</v>
      </c>
      <c r="Q54" s="68" t="s">
        <v>10</v>
      </c>
      <c r="R54" s="68" t="s">
        <v>1398</v>
      </c>
      <c r="S54" s="68" t="s">
        <v>0</v>
      </c>
      <c r="T54" s="68" t="s">
        <v>11</v>
      </c>
      <c r="U54" s="68" t="s">
        <v>1398</v>
      </c>
      <c r="V54" s="68" t="s">
        <v>0</v>
      </c>
      <c r="W54" s="68" t="s">
        <v>518</v>
      </c>
      <c r="X54" s="69" t="s">
        <v>1398</v>
      </c>
    </row>
    <row r="55" spans="1:24" ht="12">
      <c r="A55" s="70" t="s">
        <v>553</v>
      </c>
      <c r="B55" s="71" t="s">
        <v>910</v>
      </c>
      <c r="C55" s="72" t="s">
        <v>911</v>
      </c>
      <c r="D55" s="73" t="s">
        <v>553</v>
      </c>
      <c r="E55" s="71" t="s">
        <v>910</v>
      </c>
      <c r="F55" s="72" t="s">
        <v>912</v>
      </c>
      <c r="G55" s="73" t="s">
        <v>553</v>
      </c>
      <c r="H55" s="71" t="s">
        <v>910</v>
      </c>
      <c r="I55" s="72" t="s">
        <v>913</v>
      </c>
      <c r="J55" s="73" t="s">
        <v>553</v>
      </c>
      <c r="K55" s="71" t="s">
        <v>910</v>
      </c>
      <c r="L55" s="72" t="s">
        <v>914</v>
      </c>
      <c r="M55" s="73" t="s">
        <v>553</v>
      </c>
      <c r="N55" s="71" t="s">
        <v>910</v>
      </c>
      <c r="O55" s="72" t="s">
        <v>915</v>
      </c>
      <c r="P55" s="73" t="s">
        <v>553</v>
      </c>
      <c r="Q55" s="71" t="s">
        <v>910</v>
      </c>
      <c r="R55" s="72" t="s">
        <v>916</v>
      </c>
      <c r="S55" s="73" t="s">
        <v>553</v>
      </c>
      <c r="T55" s="71" t="s">
        <v>910</v>
      </c>
      <c r="U55" s="72" t="s">
        <v>917</v>
      </c>
      <c r="V55" s="73" t="s">
        <v>553</v>
      </c>
      <c r="W55" s="71" t="s">
        <v>910</v>
      </c>
      <c r="X55" s="74" t="s">
        <v>918</v>
      </c>
    </row>
    <row r="56" spans="1:24" ht="12">
      <c r="A56" s="75" t="s">
        <v>565</v>
      </c>
      <c r="B56" s="76" t="s">
        <v>919</v>
      </c>
      <c r="C56" s="77" t="s">
        <v>920</v>
      </c>
      <c r="D56" s="78" t="s">
        <v>565</v>
      </c>
      <c r="E56" s="76" t="s">
        <v>919</v>
      </c>
      <c r="F56" s="77" t="s">
        <v>921</v>
      </c>
      <c r="G56" s="78" t="s">
        <v>565</v>
      </c>
      <c r="H56" s="76" t="s">
        <v>919</v>
      </c>
      <c r="I56" s="77" t="s">
        <v>922</v>
      </c>
      <c r="J56" s="78" t="s">
        <v>565</v>
      </c>
      <c r="K56" s="76" t="s">
        <v>919</v>
      </c>
      <c r="L56" s="77" t="s">
        <v>923</v>
      </c>
      <c r="M56" s="78" t="s">
        <v>565</v>
      </c>
      <c r="N56" s="76" t="s">
        <v>924</v>
      </c>
      <c r="O56" s="77" t="s">
        <v>925</v>
      </c>
      <c r="P56" s="78" t="s">
        <v>565</v>
      </c>
      <c r="Q56" s="76" t="s">
        <v>924</v>
      </c>
      <c r="R56" s="77" t="s">
        <v>926</v>
      </c>
      <c r="S56" s="78" t="s">
        <v>565</v>
      </c>
      <c r="T56" s="76" t="s">
        <v>919</v>
      </c>
      <c r="U56" s="77" t="s">
        <v>927</v>
      </c>
      <c r="V56" s="78" t="s">
        <v>565</v>
      </c>
      <c r="W56" s="76" t="s">
        <v>919</v>
      </c>
      <c r="X56" s="79" t="s">
        <v>928</v>
      </c>
    </row>
    <row r="57" spans="1:24" ht="12">
      <c r="A57" s="75" t="s">
        <v>571</v>
      </c>
      <c r="B57" s="76" t="s">
        <v>924</v>
      </c>
      <c r="C57" s="77" t="s">
        <v>929</v>
      </c>
      <c r="D57" s="78" t="s">
        <v>571</v>
      </c>
      <c r="E57" s="76" t="s">
        <v>924</v>
      </c>
      <c r="F57" s="77" t="s">
        <v>930</v>
      </c>
      <c r="G57" s="78" t="s">
        <v>571</v>
      </c>
      <c r="H57" s="76" t="s">
        <v>924</v>
      </c>
      <c r="I57" s="77" t="s">
        <v>931</v>
      </c>
      <c r="J57" s="78" t="s">
        <v>571</v>
      </c>
      <c r="K57" s="76" t="s">
        <v>924</v>
      </c>
      <c r="L57" s="77" t="s">
        <v>932</v>
      </c>
      <c r="M57" s="78" t="s">
        <v>571</v>
      </c>
      <c r="N57" s="76" t="s">
        <v>919</v>
      </c>
      <c r="O57" s="77" t="s">
        <v>933</v>
      </c>
      <c r="P57" s="78" t="s">
        <v>571</v>
      </c>
      <c r="Q57" s="76" t="s">
        <v>919</v>
      </c>
      <c r="R57" s="77" t="s">
        <v>934</v>
      </c>
      <c r="S57" s="78" t="s">
        <v>571</v>
      </c>
      <c r="T57" s="76" t="s">
        <v>924</v>
      </c>
      <c r="U57" s="77" t="s">
        <v>935</v>
      </c>
      <c r="V57" s="78" t="s">
        <v>571</v>
      </c>
      <c r="W57" s="76" t="s">
        <v>924</v>
      </c>
      <c r="X57" s="79" t="s">
        <v>936</v>
      </c>
    </row>
    <row r="58" spans="1:24" ht="12">
      <c r="A58" s="75" t="s">
        <v>581</v>
      </c>
      <c r="B58" s="76" t="s">
        <v>937</v>
      </c>
      <c r="C58" s="77" t="s">
        <v>670</v>
      </c>
      <c r="D58" s="78" t="s">
        <v>581</v>
      </c>
      <c r="E58" s="76" t="s">
        <v>938</v>
      </c>
      <c r="F58" s="77" t="s">
        <v>939</v>
      </c>
      <c r="G58" s="78" t="s">
        <v>581</v>
      </c>
      <c r="H58" s="76" t="s">
        <v>940</v>
      </c>
      <c r="I58" s="77" t="s">
        <v>941</v>
      </c>
      <c r="J58" s="78" t="s">
        <v>581</v>
      </c>
      <c r="K58" s="76" t="s">
        <v>937</v>
      </c>
      <c r="L58" s="77" t="s">
        <v>942</v>
      </c>
      <c r="M58" s="78" t="s">
        <v>581</v>
      </c>
      <c r="N58" s="76" t="s">
        <v>937</v>
      </c>
      <c r="O58" s="77" t="s">
        <v>943</v>
      </c>
      <c r="P58" s="78" t="s">
        <v>581</v>
      </c>
      <c r="Q58" s="76" t="s">
        <v>937</v>
      </c>
      <c r="R58" s="77" t="s">
        <v>780</v>
      </c>
      <c r="S58" s="78" t="s">
        <v>581</v>
      </c>
      <c r="T58" s="76" t="s">
        <v>937</v>
      </c>
      <c r="U58" s="77" t="s">
        <v>944</v>
      </c>
      <c r="V58" s="78" t="s">
        <v>581</v>
      </c>
      <c r="W58" s="76" t="s">
        <v>937</v>
      </c>
      <c r="X58" s="79" t="s">
        <v>945</v>
      </c>
    </row>
    <row r="59" spans="1:24" ht="12">
      <c r="A59" s="75" t="s">
        <v>591</v>
      </c>
      <c r="B59" s="76" t="s">
        <v>946</v>
      </c>
      <c r="C59" s="77" t="s">
        <v>921</v>
      </c>
      <c r="D59" s="78" t="s">
        <v>591</v>
      </c>
      <c r="E59" s="76" t="s">
        <v>940</v>
      </c>
      <c r="F59" s="77" t="s">
        <v>947</v>
      </c>
      <c r="G59" s="78" t="s">
        <v>591</v>
      </c>
      <c r="H59" s="76" t="s">
        <v>937</v>
      </c>
      <c r="I59" s="77" t="s">
        <v>948</v>
      </c>
      <c r="J59" s="78" t="s">
        <v>591</v>
      </c>
      <c r="K59" s="76" t="s">
        <v>940</v>
      </c>
      <c r="L59" s="77" t="s">
        <v>949</v>
      </c>
      <c r="M59" s="78" t="s">
        <v>591</v>
      </c>
      <c r="N59" s="76" t="s">
        <v>940</v>
      </c>
      <c r="O59" s="77" t="s">
        <v>950</v>
      </c>
      <c r="P59" s="78" t="s">
        <v>591</v>
      </c>
      <c r="Q59" s="76" t="s">
        <v>940</v>
      </c>
      <c r="R59" s="77" t="s">
        <v>951</v>
      </c>
      <c r="S59" s="78" t="s">
        <v>591</v>
      </c>
      <c r="T59" s="76" t="s">
        <v>940</v>
      </c>
      <c r="U59" s="77" t="s">
        <v>952</v>
      </c>
      <c r="V59" s="78" t="s">
        <v>591</v>
      </c>
      <c r="W59" s="76"/>
      <c r="X59" s="79"/>
    </row>
    <row r="60" spans="1:24" ht="12">
      <c r="A60" s="75" t="s">
        <v>600</v>
      </c>
      <c r="B60" s="76" t="s">
        <v>938</v>
      </c>
      <c r="C60" s="77" t="s">
        <v>953</v>
      </c>
      <c r="D60" s="78" t="s">
        <v>600</v>
      </c>
      <c r="E60" s="76" t="s">
        <v>937</v>
      </c>
      <c r="F60" s="77" t="s">
        <v>954</v>
      </c>
      <c r="G60" s="78" t="s">
        <v>600</v>
      </c>
      <c r="H60" s="76" t="s">
        <v>938</v>
      </c>
      <c r="I60" s="77" t="s">
        <v>955</v>
      </c>
      <c r="J60" s="78" t="s">
        <v>600</v>
      </c>
      <c r="K60" s="76" t="s">
        <v>938</v>
      </c>
      <c r="L60" s="77" t="s">
        <v>956</v>
      </c>
      <c r="M60" s="78" t="s">
        <v>600</v>
      </c>
      <c r="N60" s="76" t="s">
        <v>938</v>
      </c>
      <c r="O60" s="77" t="s">
        <v>957</v>
      </c>
      <c r="P60" s="78" t="s">
        <v>600</v>
      </c>
      <c r="Q60" s="76" t="s">
        <v>938</v>
      </c>
      <c r="R60" s="77" t="s">
        <v>958</v>
      </c>
      <c r="S60" s="78" t="s">
        <v>600</v>
      </c>
      <c r="T60" s="76" t="s">
        <v>938</v>
      </c>
      <c r="U60" s="77" t="s">
        <v>959</v>
      </c>
      <c r="V60" s="78" t="s">
        <v>600</v>
      </c>
      <c r="W60" s="76"/>
      <c r="X60" s="79"/>
    </row>
    <row r="61" spans="1:24" ht="12">
      <c r="A61" s="75" t="s">
        <v>611</v>
      </c>
      <c r="B61" s="76" t="s">
        <v>940</v>
      </c>
      <c r="C61" s="77" t="s">
        <v>960</v>
      </c>
      <c r="D61" s="78" t="s">
        <v>611</v>
      </c>
      <c r="E61" s="76" t="s">
        <v>961</v>
      </c>
      <c r="F61" s="77" t="s">
        <v>962</v>
      </c>
      <c r="G61" s="78" t="s">
        <v>611</v>
      </c>
      <c r="H61" s="76" t="s">
        <v>963</v>
      </c>
      <c r="I61" s="77" t="s">
        <v>964</v>
      </c>
      <c r="J61" s="78" t="s">
        <v>611</v>
      </c>
      <c r="K61" s="76" t="s">
        <v>965</v>
      </c>
      <c r="L61" s="77" t="s">
        <v>966</v>
      </c>
      <c r="M61" s="78" t="s">
        <v>611</v>
      </c>
      <c r="N61" s="76" t="s">
        <v>965</v>
      </c>
      <c r="O61" s="77" t="s">
        <v>967</v>
      </c>
      <c r="P61" s="78" t="s">
        <v>611</v>
      </c>
      <c r="Q61" s="76" t="s">
        <v>946</v>
      </c>
      <c r="R61" s="77" t="s">
        <v>968</v>
      </c>
      <c r="S61" s="78" t="s">
        <v>611</v>
      </c>
      <c r="T61" s="76" t="s">
        <v>961</v>
      </c>
      <c r="U61" s="77" t="s">
        <v>969</v>
      </c>
      <c r="V61" s="78" t="s">
        <v>611</v>
      </c>
      <c r="W61" s="76"/>
      <c r="X61" s="79"/>
    </row>
    <row r="62" spans="1:24" ht="12">
      <c r="A62" s="75" t="s">
        <v>621</v>
      </c>
      <c r="B62" s="76" t="s">
        <v>970</v>
      </c>
      <c r="C62" s="77" t="s">
        <v>971</v>
      </c>
      <c r="D62" s="78" t="s">
        <v>621</v>
      </c>
      <c r="E62" s="76" t="s">
        <v>963</v>
      </c>
      <c r="F62" s="77" t="s">
        <v>972</v>
      </c>
      <c r="G62" s="78" t="s">
        <v>621</v>
      </c>
      <c r="H62" s="76" t="s">
        <v>961</v>
      </c>
      <c r="I62" s="77" t="s">
        <v>973</v>
      </c>
      <c r="J62" s="78" t="s">
        <v>621</v>
      </c>
      <c r="K62" s="76" t="s">
        <v>963</v>
      </c>
      <c r="L62" s="77" t="s">
        <v>974</v>
      </c>
      <c r="M62" s="78" t="s">
        <v>621</v>
      </c>
      <c r="N62" s="76" t="s">
        <v>946</v>
      </c>
      <c r="O62" s="77" t="s">
        <v>975</v>
      </c>
      <c r="P62" s="78" t="s">
        <v>621</v>
      </c>
      <c r="Q62" s="76" t="s">
        <v>961</v>
      </c>
      <c r="R62" s="77" t="s">
        <v>976</v>
      </c>
      <c r="S62" s="78" t="s">
        <v>621</v>
      </c>
      <c r="T62" s="76" t="s">
        <v>946</v>
      </c>
      <c r="U62" s="77" t="s">
        <v>882</v>
      </c>
      <c r="V62" s="78" t="s">
        <v>621</v>
      </c>
      <c r="W62" s="76"/>
      <c r="X62" s="79"/>
    </row>
    <row r="63" spans="1:24" ht="12">
      <c r="A63" s="75" t="s">
        <v>631</v>
      </c>
      <c r="B63" s="76" t="s">
        <v>963</v>
      </c>
      <c r="C63" s="77" t="s">
        <v>977</v>
      </c>
      <c r="D63" s="78" t="s">
        <v>631</v>
      </c>
      <c r="E63" s="76" t="s">
        <v>946</v>
      </c>
      <c r="F63" s="77" t="s">
        <v>978</v>
      </c>
      <c r="G63" s="78" t="s">
        <v>631</v>
      </c>
      <c r="H63" s="76" t="s">
        <v>965</v>
      </c>
      <c r="I63" s="77" t="s">
        <v>979</v>
      </c>
      <c r="J63" s="78" t="s">
        <v>631</v>
      </c>
      <c r="K63" s="76" t="s">
        <v>961</v>
      </c>
      <c r="L63" s="77" t="s">
        <v>980</v>
      </c>
      <c r="M63" s="78" t="s">
        <v>631</v>
      </c>
      <c r="N63" s="76" t="s">
        <v>961</v>
      </c>
      <c r="O63" s="77" t="s">
        <v>981</v>
      </c>
      <c r="P63" s="78" t="s">
        <v>631</v>
      </c>
      <c r="Q63" s="76" t="s">
        <v>965</v>
      </c>
      <c r="R63" s="77" t="s">
        <v>692</v>
      </c>
      <c r="S63" s="78" t="s">
        <v>631</v>
      </c>
      <c r="T63" s="76" t="s">
        <v>965</v>
      </c>
      <c r="U63" s="77" t="s">
        <v>982</v>
      </c>
      <c r="V63" s="78" t="s">
        <v>631</v>
      </c>
      <c r="W63" s="76"/>
      <c r="X63" s="79"/>
    </row>
    <row r="64" spans="1:24" ht="12">
      <c r="A64" s="75" t="s">
        <v>642</v>
      </c>
      <c r="B64" s="76" t="s">
        <v>961</v>
      </c>
      <c r="C64" s="77" t="s">
        <v>983</v>
      </c>
      <c r="D64" s="78" t="s">
        <v>642</v>
      </c>
      <c r="E64" s="76" t="s">
        <v>970</v>
      </c>
      <c r="F64" s="77" t="s">
        <v>984</v>
      </c>
      <c r="G64" s="78" t="s">
        <v>642</v>
      </c>
      <c r="H64" s="76" t="s">
        <v>946</v>
      </c>
      <c r="I64" s="77" t="s">
        <v>985</v>
      </c>
      <c r="J64" s="78" t="s">
        <v>642</v>
      </c>
      <c r="K64" s="76" t="s">
        <v>946</v>
      </c>
      <c r="L64" s="77" t="s">
        <v>986</v>
      </c>
      <c r="M64" s="78" t="s">
        <v>642</v>
      </c>
      <c r="N64" s="76" t="s">
        <v>970</v>
      </c>
      <c r="O64" s="77" t="s">
        <v>987</v>
      </c>
      <c r="P64" s="78" t="s">
        <v>642</v>
      </c>
      <c r="Q64" s="76" t="s">
        <v>970</v>
      </c>
      <c r="R64" s="77" t="s">
        <v>988</v>
      </c>
      <c r="S64" s="78" t="s">
        <v>642</v>
      </c>
      <c r="T64" s="76" t="s">
        <v>970</v>
      </c>
      <c r="U64" s="77" t="s">
        <v>989</v>
      </c>
      <c r="V64" s="78" t="s">
        <v>642</v>
      </c>
      <c r="W64" s="76"/>
      <c r="X64" s="79"/>
    </row>
    <row r="65" spans="1:24" ht="12">
      <c r="A65" s="75" t="s">
        <v>651</v>
      </c>
      <c r="B65" s="76" t="s">
        <v>990</v>
      </c>
      <c r="C65" s="77" t="s">
        <v>991</v>
      </c>
      <c r="D65" s="78" t="s">
        <v>651</v>
      </c>
      <c r="E65" s="76" t="s">
        <v>965</v>
      </c>
      <c r="F65" s="77" t="s">
        <v>992</v>
      </c>
      <c r="G65" s="78" t="s">
        <v>651</v>
      </c>
      <c r="H65" s="76" t="s">
        <v>970</v>
      </c>
      <c r="I65" s="77" t="s">
        <v>993</v>
      </c>
      <c r="J65" s="78" t="s">
        <v>651</v>
      </c>
      <c r="K65" s="76" t="s">
        <v>970</v>
      </c>
      <c r="L65" s="77" t="s">
        <v>994</v>
      </c>
      <c r="M65" s="78" t="s">
        <v>651</v>
      </c>
      <c r="N65" s="76" t="s">
        <v>990</v>
      </c>
      <c r="O65" s="77" t="s">
        <v>995</v>
      </c>
      <c r="P65" s="78" t="s">
        <v>651</v>
      </c>
      <c r="Q65" s="76" t="s">
        <v>990</v>
      </c>
      <c r="R65" s="77" t="s">
        <v>996</v>
      </c>
      <c r="S65" s="78" t="s">
        <v>651</v>
      </c>
      <c r="T65" s="76" t="s">
        <v>990</v>
      </c>
      <c r="U65" s="77" t="s">
        <v>997</v>
      </c>
      <c r="V65" s="78" t="s">
        <v>651</v>
      </c>
      <c r="W65" s="76"/>
      <c r="X65" s="79"/>
    </row>
    <row r="66" spans="1:24" ht="12">
      <c r="A66" s="75" t="s">
        <v>661</v>
      </c>
      <c r="B66" s="76" t="s">
        <v>965</v>
      </c>
      <c r="C66" s="77" t="s">
        <v>998</v>
      </c>
      <c r="D66" s="78" t="s">
        <v>661</v>
      </c>
      <c r="E66" s="76" t="s">
        <v>990</v>
      </c>
      <c r="F66" s="77" t="s">
        <v>999</v>
      </c>
      <c r="G66" s="78" t="s">
        <v>661</v>
      </c>
      <c r="H66" s="76" t="s">
        <v>1000</v>
      </c>
      <c r="I66" s="77" t="s">
        <v>1001</v>
      </c>
      <c r="J66" s="78" t="s">
        <v>661</v>
      </c>
      <c r="K66" s="76" t="s">
        <v>1000</v>
      </c>
      <c r="L66" s="77" t="s">
        <v>1002</v>
      </c>
      <c r="M66" s="78" t="s">
        <v>661</v>
      </c>
      <c r="N66" s="76" t="s">
        <v>1003</v>
      </c>
      <c r="O66" s="77" t="s">
        <v>1004</v>
      </c>
      <c r="P66" s="78" t="s">
        <v>661</v>
      </c>
      <c r="Q66" s="76" t="s">
        <v>1003</v>
      </c>
      <c r="R66" s="77" t="s">
        <v>901</v>
      </c>
      <c r="S66" s="78" t="s">
        <v>661</v>
      </c>
      <c r="T66" s="76" t="s">
        <v>1003</v>
      </c>
      <c r="U66" s="77" t="s">
        <v>1005</v>
      </c>
      <c r="V66" s="78" t="s">
        <v>661</v>
      </c>
      <c r="W66" s="76"/>
      <c r="X66" s="79"/>
    </row>
    <row r="67" spans="1:24" ht="12">
      <c r="A67" s="75" t="s">
        <v>669</v>
      </c>
      <c r="B67" s="76" t="s">
        <v>1000</v>
      </c>
      <c r="C67" s="77" t="s">
        <v>1006</v>
      </c>
      <c r="D67" s="78" t="s">
        <v>669</v>
      </c>
      <c r="E67" s="76" t="s">
        <v>1000</v>
      </c>
      <c r="F67" s="77" t="s">
        <v>1007</v>
      </c>
      <c r="G67" s="78" t="s">
        <v>669</v>
      </c>
      <c r="H67" s="76" t="s">
        <v>990</v>
      </c>
      <c r="I67" s="77" t="s">
        <v>1008</v>
      </c>
      <c r="J67" s="78" t="s">
        <v>669</v>
      </c>
      <c r="K67" s="76" t="s">
        <v>990</v>
      </c>
      <c r="L67" s="77" t="s">
        <v>1009</v>
      </c>
      <c r="M67" s="78" t="s">
        <v>669</v>
      </c>
      <c r="N67" s="76" t="s">
        <v>1010</v>
      </c>
      <c r="O67" s="77" t="s">
        <v>1011</v>
      </c>
      <c r="P67" s="78"/>
      <c r="Q67" s="76"/>
      <c r="R67" s="77"/>
      <c r="S67" s="78"/>
      <c r="T67" s="76"/>
      <c r="U67" s="77"/>
      <c r="V67" s="78"/>
      <c r="W67" s="76"/>
      <c r="X67" s="79"/>
    </row>
    <row r="68" spans="1:24" ht="12">
      <c r="A68" s="75" t="s">
        <v>679</v>
      </c>
      <c r="B68" s="76" t="s">
        <v>1012</v>
      </c>
      <c r="C68" s="77" t="s">
        <v>1013</v>
      </c>
      <c r="D68" s="78" t="s">
        <v>679</v>
      </c>
      <c r="E68" s="76" t="s">
        <v>1012</v>
      </c>
      <c r="F68" s="77" t="s">
        <v>1014</v>
      </c>
      <c r="G68" s="78" t="s">
        <v>679</v>
      </c>
      <c r="H68" s="76" t="s">
        <v>1012</v>
      </c>
      <c r="I68" s="77" t="s">
        <v>1015</v>
      </c>
      <c r="J68" s="78" t="s">
        <v>679</v>
      </c>
      <c r="K68" s="76" t="s">
        <v>1010</v>
      </c>
      <c r="L68" s="77" t="s">
        <v>1016</v>
      </c>
      <c r="M68" s="78"/>
      <c r="N68" s="76"/>
      <c r="O68" s="77"/>
      <c r="P68" s="78"/>
      <c r="Q68" s="76"/>
      <c r="R68" s="77"/>
      <c r="S68" s="78"/>
      <c r="T68" s="76"/>
      <c r="U68" s="77"/>
      <c r="V68" s="78"/>
      <c r="W68" s="76"/>
      <c r="X68" s="79"/>
    </row>
    <row r="69" spans="1:24" ht="12">
      <c r="A69" s="75" t="s">
        <v>688</v>
      </c>
      <c r="B69" s="76" t="s">
        <v>1010</v>
      </c>
      <c r="C69" s="77" t="s">
        <v>1017</v>
      </c>
      <c r="D69" s="78" t="s">
        <v>688</v>
      </c>
      <c r="E69" s="76" t="s">
        <v>1010</v>
      </c>
      <c r="F69" s="77" t="s">
        <v>1018</v>
      </c>
      <c r="G69" s="78" t="s">
        <v>688</v>
      </c>
      <c r="H69" s="76" t="s">
        <v>1010</v>
      </c>
      <c r="I69" s="77" t="s">
        <v>1019</v>
      </c>
      <c r="J69" s="78" t="s">
        <v>688</v>
      </c>
      <c r="K69" s="76" t="s">
        <v>1012</v>
      </c>
      <c r="L69" s="77" t="s">
        <v>1020</v>
      </c>
      <c r="M69" s="78"/>
      <c r="N69" s="76"/>
      <c r="O69" s="77"/>
      <c r="P69" s="78"/>
      <c r="Q69" s="76"/>
      <c r="R69" s="77"/>
      <c r="S69" s="78"/>
      <c r="T69" s="76"/>
      <c r="U69" s="77"/>
      <c r="V69" s="78"/>
      <c r="W69" s="76"/>
      <c r="X69" s="79"/>
    </row>
    <row r="70" spans="1:24" ht="12.75" thickBot="1">
      <c r="A70" s="80" t="s">
        <v>697</v>
      </c>
      <c r="B70" s="81" t="s">
        <v>1003</v>
      </c>
      <c r="C70" s="82" t="s">
        <v>1021</v>
      </c>
      <c r="D70" s="83" t="s">
        <v>697</v>
      </c>
      <c r="E70" s="81" t="s">
        <v>1003</v>
      </c>
      <c r="F70" s="82" t="s">
        <v>1022</v>
      </c>
      <c r="G70" s="83" t="s">
        <v>697</v>
      </c>
      <c r="H70" s="81" t="s">
        <v>1003</v>
      </c>
      <c r="I70" s="82" t="s">
        <v>1023</v>
      </c>
      <c r="J70" s="83" t="s">
        <v>697</v>
      </c>
      <c r="K70" s="81" t="s">
        <v>1003</v>
      </c>
      <c r="L70" s="82" t="s">
        <v>1024</v>
      </c>
      <c r="M70" s="83"/>
      <c r="N70" s="81"/>
      <c r="O70" s="82"/>
      <c r="P70" s="83"/>
      <c r="Q70" s="81"/>
      <c r="R70" s="82"/>
      <c r="S70" s="83"/>
      <c r="T70" s="81"/>
      <c r="U70" s="82"/>
      <c r="V70" s="83"/>
      <c r="W70" s="81"/>
      <c r="X70" s="84"/>
    </row>
    <row r="72" ht="13.5" thickBot="1">
      <c r="A72" s="66" t="s">
        <v>1401</v>
      </c>
    </row>
    <row r="73" spans="1:24" s="63" customFormat="1" ht="12.75" thickBot="1">
      <c r="A73" s="67" t="s">
        <v>0</v>
      </c>
      <c r="B73" s="68" t="s">
        <v>5</v>
      </c>
      <c r="C73" s="68" t="s">
        <v>1398</v>
      </c>
      <c r="D73" s="68" t="s">
        <v>0</v>
      </c>
      <c r="E73" s="68" t="s">
        <v>6</v>
      </c>
      <c r="F73" s="68" t="s">
        <v>1398</v>
      </c>
      <c r="G73" s="68" t="s">
        <v>0</v>
      </c>
      <c r="H73" s="68" t="s">
        <v>7</v>
      </c>
      <c r="I73" s="68" t="s">
        <v>1398</v>
      </c>
      <c r="J73" s="68" t="s">
        <v>0</v>
      </c>
      <c r="K73" s="68" t="s">
        <v>8</v>
      </c>
      <c r="L73" s="68" t="s">
        <v>1398</v>
      </c>
      <c r="M73" s="68" t="s">
        <v>0</v>
      </c>
      <c r="N73" s="68" t="s">
        <v>9</v>
      </c>
      <c r="O73" s="68" t="s">
        <v>1398</v>
      </c>
      <c r="P73" s="68" t="s">
        <v>0</v>
      </c>
      <c r="Q73" s="68" t="s">
        <v>10</v>
      </c>
      <c r="R73" s="68" t="s">
        <v>1398</v>
      </c>
      <c r="S73" s="68" t="s">
        <v>0</v>
      </c>
      <c r="T73" s="68" t="s">
        <v>11</v>
      </c>
      <c r="U73" s="68" t="s">
        <v>1398</v>
      </c>
      <c r="V73" s="68" t="s">
        <v>0</v>
      </c>
      <c r="W73" s="68" t="s">
        <v>518</v>
      </c>
      <c r="X73" s="69" t="s">
        <v>1398</v>
      </c>
    </row>
    <row r="74" spans="1:24" ht="12">
      <c r="A74" s="70" t="s">
        <v>553</v>
      </c>
      <c r="B74" s="71" t="s">
        <v>1025</v>
      </c>
      <c r="C74" s="72" t="s">
        <v>1026</v>
      </c>
      <c r="D74" s="73" t="s">
        <v>553</v>
      </c>
      <c r="E74" s="71" t="s">
        <v>1025</v>
      </c>
      <c r="F74" s="72" t="s">
        <v>1027</v>
      </c>
      <c r="G74" s="73" t="s">
        <v>553</v>
      </c>
      <c r="H74" s="71" t="s">
        <v>1025</v>
      </c>
      <c r="I74" s="72" t="s">
        <v>1028</v>
      </c>
      <c r="J74" s="73" t="s">
        <v>553</v>
      </c>
      <c r="K74" s="71" t="s">
        <v>1025</v>
      </c>
      <c r="L74" s="72" t="s">
        <v>1029</v>
      </c>
      <c r="M74" s="73" t="s">
        <v>553</v>
      </c>
      <c r="N74" s="71" t="s">
        <v>1025</v>
      </c>
      <c r="O74" s="72" t="s">
        <v>1030</v>
      </c>
      <c r="P74" s="73" t="s">
        <v>553</v>
      </c>
      <c r="Q74" s="71" t="s">
        <v>1025</v>
      </c>
      <c r="R74" s="72" t="s">
        <v>1031</v>
      </c>
      <c r="S74" s="73" t="s">
        <v>553</v>
      </c>
      <c r="T74" s="71" t="s">
        <v>1025</v>
      </c>
      <c r="U74" s="72" t="s">
        <v>1032</v>
      </c>
      <c r="V74" s="73" t="s">
        <v>553</v>
      </c>
      <c r="W74" s="71" t="s">
        <v>1025</v>
      </c>
      <c r="X74" s="74" t="s">
        <v>1033</v>
      </c>
    </row>
    <row r="75" spans="1:24" ht="12">
      <c r="A75" s="75" t="s">
        <v>565</v>
      </c>
      <c r="B75" s="76" t="s">
        <v>1034</v>
      </c>
      <c r="C75" s="77" t="s">
        <v>1035</v>
      </c>
      <c r="D75" s="78" t="s">
        <v>565</v>
      </c>
      <c r="E75" s="76" t="s">
        <v>1036</v>
      </c>
      <c r="F75" s="77" t="s">
        <v>632</v>
      </c>
      <c r="G75" s="78" t="s">
        <v>565</v>
      </c>
      <c r="H75" s="76" t="s">
        <v>1036</v>
      </c>
      <c r="I75" s="77" t="s">
        <v>1037</v>
      </c>
      <c r="J75" s="78" t="s">
        <v>565</v>
      </c>
      <c r="K75" s="76" t="s">
        <v>1036</v>
      </c>
      <c r="L75" s="77" t="s">
        <v>1038</v>
      </c>
      <c r="M75" s="78" t="s">
        <v>565</v>
      </c>
      <c r="N75" s="76" t="s">
        <v>1036</v>
      </c>
      <c r="O75" s="77" t="s">
        <v>1039</v>
      </c>
      <c r="P75" s="78" t="s">
        <v>565</v>
      </c>
      <c r="Q75" s="76" t="s">
        <v>1036</v>
      </c>
      <c r="R75" s="77" t="s">
        <v>1040</v>
      </c>
      <c r="S75" s="78" t="s">
        <v>565</v>
      </c>
      <c r="T75" s="76" t="s">
        <v>1036</v>
      </c>
      <c r="U75" s="77" t="s">
        <v>746</v>
      </c>
      <c r="V75" s="78"/>
      <c r="W75" s="76"/>
      <c r="X75" s="79"/>
    </row>
    <row r="76" spans="1:24" ht="12">
      <c r="A76" s="75" t="s">
        <v>571</v>
      </c>
      <c r="B76" s="76" t="s">
        <v>1041</v>
      </c>
      <c r="C76" s="77" t="s">
        <v>1042</v>
      </c>
      <c r="D76" s="78" t="s">
        <v>571</v>
      </c>
      <c r="E76" s="76" t="s">
        <v>1041</v>
      </c>
      <c r="F76" s="77" t="s">
        <v>680</v>
      </c>
      <c r="G76" s="78" t="s">
        <v>571</v>
      </c>
      <c r="H76" s="76" t="s">
        <v>1041</v>
      </c>
      <c r="I76" s="77" t="s">
        <v>1043</v>
      </c>
      <c r="J76" s="78" t="s">
        <v>571</v>
      </c>
      <c r="K76" s="76" t="s">
        <v>1041</v>
      </c>
      <c r="L76" s="77" t="s">
        <v>1044</v>
      </c>
      <c r="M76" s="78" t="s">
        <v>571</v>
      </c>
      <c r="N76" s="76" t="s">
        <v>1041</v>
      </c>
      <c r="O76" s="77" t="s">
        <v>1045</v>
      </c>
      <c r="P76" s="78" t="s">
        <v>571</v>
      </c>
      <c r="Q76" s="76" t="s">
        <v>1041</v>
      </c>
      <c r="R76" s="77" t="s">
        <v>1046</v>
      </c>
      <c r="S76" s="78" t="s">
        <v>571</v>
      </c>
      <c r="T76" s="76" t="s">
        <v>1041</v>
      </c>
      <c r="U76" s="77" t="s">
        <v>1047</v>
      </c>
      <c r="V76" s="78"/>
      <c r="W76" s="76"/>
      <c r="X76" s="79"/>
    </row>
    <row r="77" spans="1:24" ht="12">
      <c r="A77" s="75" t="s">
        <v>581</v>
      </c>
      <c r="B77" s="76" t="s">
        <v>1036</v>
      </c>
      <c r="C77" s="77" t="s">
        <v>1048</v>
      </c>
      <c r="D77" s="78" t="s">
        <v>581</v>
      </c>
      <c r="E77" s="76" t="s">
        <v>1034</v>
      </c>
      <c r="F77" s="77" t="s">
        <v>1049</v>
      </c>
      <c r="G77" s="78" t="s">
        <v>581</v>
      </c>
      <c r="H77" s="76" t="s">
        <v>1034</v>
      </c>
      <c r="I77" s="77" t="s">
        <v>1050</v>
      </c>
      <c r="J77" s="78" t="s">
        <v>581</v>
      </c>
      <c r="K77" s="76" t="s">
        <v>1051</v>
      </c>
      <c r="L77" s="77" t="s">
        <v>1052</v>
      </c>
      <c r="M77" s="78" t="s">
        <v>581</v>
      </c>
      <c r="N77" s="76" t="s">
        <v>1051</v>
      </c>
      <c r="O77" s="77" t="s">
        <v>1053</v>
      </c>
      <c r="P77" s="78" t="s">
        <v>581</v>
      </c>
      <c r="Q77" s="76" t="s">
        <v>1034</v>
      </c>
      <c r="R77" s="77" t="s">
        <v>1054</v>
      </c>
      <c r="S77" s="78" t="s">
        <v>581</v>
      </c>
      <c r="T77" s="76" t="s">
        <v>1034</v>
      </c>
      <c r="U77" s="77" t="s">
        <v>1055</v>
      </c>
      <c r="V77" s="78"/>
      <c r="W77" s="76"/>
      <c r="X77" s="79"/>
    </row>
    <row r="78" spans="1:24" ht="12">
      <c r="A78" s="75" t="s">
        <v>591</v>
      </c>
      <c r="B78" s="76" t="s">
        <v>1051</v>
      </c>
      <c r="C78" s="77" t="s">
        <v>1056</v>
      </c>
      <c r="D78" s="78" t="s">
        <v>591</v>
      </c>
      <c r="E78" s="76" t="s">
        <v>1051</v>
      </c>
      <c r="F78" s="77" t="s">
        <v>1057</v>
      </c>
      <c r="G78" s="78" t="s">
        <v>591</v>
      </c>
      <c r="H78" s="76" t="s">
        <v>1051</v>
      </c>
      <c r="I78" s="77" t="s">
        <v>1058</v>
      </c>
      <c r="J78" s="78" t="s">
        <v>591</v>
      </c>
      <c r="K78" s="76" t="s">
        <v>1034</v>
      </c>
      <c r="L78" s="77" t="s">
        <v>1059</v>
      </c>
      <c r="M78" s="78" t="s">
        <v>591</v>
      </c>
      <c r="N78" s="76" t="s">
        <v>1034</v>
      </c>
      <c r="O78" s="77" t="s">
        <v>1060</v>
      </c>
      <c r="P78" s="78" t="s">
        <v>591</v>
      </c>
      <c r="Q78" s="76" t="s">
        <v>1051</v>
      </c>
      <c r="R78" s="77" t="s">
        <v>1061</v>
      </c>
      <c r="S78" s="78"/>
      <c r="T78" s="76"/>
      <c r="U78" s="77"/>
      <c r="V78" s="78"/>
      <c r="W78" s="76"/>
      <c r="X78" s="79"/>
    </row>
    <row r="79" spans="1:24" ht="12.75" thickBot="1">
      <c r="A79" s="80" t="s">
        <v>600</v>
      </c>
      <c r="B79" s="81" t="s">
        <v>1062</v>
      </c>
      <c r="C79" s="82" t="s">
        <v>1063</v>
      </c>
      <c r="D79" s="83" t="s">
        <v>600</v>
      </c>
      <c r="E79" s="81" t="s">
        <v>1062</v>
      </c>
      <c r="F79" s="82" t="s">
        <v>1064</v>
      </c>
      <c r="G79" s="83" t="s">
        <v>600</v>
      </c>
      <c r="H79" s="81" t="s">
        <v>1062</v>
      </c>
      <c r="I79" s="82" t="s">
        <v>1065</v>
      </c>
      <c r="J79" s="83" t="s">
        <v>600</v>
      </c>
      <c r="K79" s="81" t="s">
        <v>1062</v>
      </c>
      <c r="L79" s="82" t="s">
        <v>952</v>
      </c>
      <c r="M79" s="83" t="s">
        <v>600</v>
      </c>
      <c r="N79" s="81" t="s">
        <v>1062</v>
      </c>
      <c r="O79" s="82" t="s">
        <v>1066</v>
      </c>
      <c r="P79" s="83" t="s">
        <v>600</v>
      </c>
      <c r="Q79" s="81" t="s">
        <v>1062</v>
      </c>
      <c r="R79" s="82" t="s">
        <v>1067</v>
      </c>
      <c r="S79" s="83"/>
      <c r="T79" s="81"/>
      <c r="U79" s="82"/>
      <c r="V79" s="83"/>
      <c r="W79" s="81"/>
      <c r="X79" s="84"/>
    </row>
    <row r="81" ht="13.5" thickBot="1">
      <c r="A81" s="66" t="s">
        <v>1402</v>
      </c>
    </row>
    <row r="82" spans="1:21" s="63" customFormat="1" ht="12.75" thickBot="1">
      <c r="A82" s="67" t="s">
        <v>0</v>
      </c>
      <c r="B82" s="68" t="s">
        <v>5</v>
      </c>
      <c r="C82" s="68" t="s">
        <v>1398</v>
      </c>
      <c r="D82" s="68" t="s">
        <v>0</v>
      </c>
      <c r="E82" s="68" t="s">
        <v>6</v>
      </c>
      <c r="F82" s="68" t="s">
        <v>1398</v>
      </c>
      <c r="G82" s="68" t="s">
        <v>0</v>
      </c>
      <c r="H82" s="68" t="s">
        <v>7</v>
      </c>
      <c r="I82" s="68" t="s">
        <v>1398</v>
      </c>
      <c r="J82" s="68" t="s">
        <v>0</v>
      </c>
      <c r="K82" s="68" t="s">
        <v>8</v>
      </c>
      <c r="L82" s="68" t="s">
        <v>1398</v>
      </c>
      <c r="M82" s="68" t="s">
        <v>0</v>
      </c>
      <c r="N82" s="68" t="s">
        <v>9</v>
      </c>
      <c r="O82" s="68" t="s">
        <v>1398</v>
      </c>
      <c r="P82" s="68" t="s">
        <v>0</v>
      </c>
      <c r="Q82" s="68" t="s">
        <v>10</v>
      </c>
      <c r="R82" s="68" t="s">
        <v>1398</v>
      </c>
      <c r="S82" s="68" t="s">
        <v>0</v>
      </c>
      <c r="T82" s="68" t="s">
        <v>11</v>
      </c>
      <c r="U82" s="69" t="s">
        <v>1398</v>
      </c>
    </row>
    <row r="83" spans="1:21" ht="12">
      <c r="A83" s="70" t="s">
        <v>553</v>
      </c>
      <c r="B83" s="71" t="s">
        <v>1068</v>
      </c>
      <c r="C83" s="72" t="s">
        <v>1069</v>
      </c>
      <c r="D83" s="73" t="s">
        <v>553</v>
      </c>
      <c r="E83" s="71" t="s">
        <v>1070</v>
      </c>
      <c r="F83" s="72" t="s">
        <v>1071</v>
      </c>
      <c r="G83" s="73" t="s">
        <v>553</v>
      </c>
      <c r="H83" s="71" t="s">
        <v>1070</v>
      </c>
      <c r="I83" s="72" t="s">
        <v>1072</v>
      </c>
      <c r="J83" s="73" t="s">
        <v>553</v>
      </c>
      <c r="K83" s="71" t="s">
        <v>1070</v>
      </c>
      <c r="L83" s="72" t="s">
        <v>1073</v>
      </c>
      <c r="M83" s="73" t="s">
        <v>553</v>
      </c>
      <c r="N83" s="71" t="s">
        <v>1070</v>
      </c>
      <c r="O83" s="72" t="s">
        <v>1074</v>
      </c>
      <c r="P83" s="73" t="s">
        <v>553</v>
      </c>
      <c r="Q83" s="71" t="s">
        <v>1070</v>
      </c>
      <c r="R83" s="72" t="s">
        <v>1075</v>
      </c>
      <c r="S83" s="73" t="s">
        <v>553</v>
      </c>
      <c r="T83" s="71" t="s">
        <v>1070</v>
      </c>
      <c r="U83" s="74" t="s">
        <v>1076</v>
      </c>
    </row>
    <row r="84" spans="1:21" ht="12">
      <c r="A84" s="75" t="s">
        <v>565</v>
      </c>
      <c r="B84" s="76" t="s">
        <v>1070</v>
      </c>
      <c r="C84" s="77" t="s">
        <v>575</v>
      </c>
      <c r="D84" s="78" t="s">
        <v>565</v>
      </c>
      <c r="E84" s="76" t="s">
        <v>1068</v>
      </c>
      <c r="F84" s="77" t="s">
        <v>573</v>
      </c>
      <c r="G84" s="78" t="s">
        <v>565</v>
      </c>
      <c r="H84" s="76" t="s">
        <v>1068</v>
      </c>
      <c r="I84" s="77" t="s">
        <v>1077</v>
      </c>
      <c r="J84" s="78" t="s">
        <v>565</v>
      </c>
      <c r="K84" s="76" t="s">
        <v>1068</v>
      </c>
      <c r="L84" s="77" t="s">
        <v>1078</v>
      </c>
      <c r="M84" s="78" t="s">
        <v>565</v>
      </c>
      <c r="N84" s="76" t="s">
        <v>1068</v>
      </c>
      <c r="O84" s="77" t="s">
        <v>1079</v>
      </c>
      <c r="P84" s="78" t="s">
        <v>565</v>
      </c>
      <c r="Q84" s="76" t="s">
        <v>1068</v>
      </c>
      <c r="R84" s="77" t="s">
        <v>1080</v>
      </c>
      <c r="S84" s="78"/>
      <c r="T84" s="76"/>
      <c r="U84" s="79"/>
    </row>
    <row r="85" spans="1:21" ht="12">
      <c r="A85" s="75" t="s">
        <v>571</v>
      </c>
      <c r="B85" s="76" t="s">
        <v>1081</v>
      </c>
      <c r="C85" s="77" t="s">
        <v>1082</v>
      </c>
      <c r="D85" s="78" t="s">
        <v>571</v>
      </c>
      <c r="E85" s="76" t="s">
        <v>1081</v>
      </c>
      <c r="F85" s="77" t="s">
        <v>1083</v>
      </c>
      <c r="G85" s="78" t="s">
        <v>571</v>
      </c>
      <c r="H85" s="76" t="s">
        <v>1081</v>
      </c>
      <c r="I85" s="77" t="s">
        <v>1084</v>
      </c>
      <c r="J85" s="78" t="s">
        <v>571</v>
      </c>
      <c r="K85" s="76" t="s">
        <v>1081</v>
      </c>
      <c r="L85" s="77" t="s">
        <v>1085</v>
      </c>
      <c r="M85" s="78" t="s">
        <v>571</v>
      </c>
      <c r="N85" s="76" t="s">
        <v>1081</v>
      </c>
      <c r="O85" s="77" t="s">
        <v>1086</v>
      </c>
      <c r="P85" s="78" t="s">
        <v>571</v>
      </c>
      <c r="Q85" s="76" t="s">
        <v>1081</v>
      </c>
      <c r="R85" s="77" t="s">
        <v>1087</v>
      </c>
      <c r="S85" s="78"/>
      <c r="T85" s="76"/>
      <c r="U85" s="79"/>
    </row>
    <row r="86" spans="1:21" ht="12.75" thickBot="1">
      <c r="A86" s="80" t="s">
        <v>581</v>
      </c>
      <c r="B86" s="81" t="s">
        <v>1088</v>
      </c>
      <c r="C86" s="82" t="s">
        <v>1089</v>
      </c>
      <c r="D86" s="83" t="s">
        <v>581</v>
      </c>
      <c r="E86" s="81" t="s">
        <v>1088</v>
      </c>
      <c r="F86" s="82" t="s">
        <v>1090</v>
      </c>
      <c r="G86" s="83" t="s">
        <v>581</v>
      </c>
      <c r="H86" s="81" t="s">
        <v>1088</v>
      </c>
      <c r="I86" s="82" t="s">
        <v>1091</v>
      </c>
      <c r="J86" s="83" t="s">
        <v>581</v>
      </c>
      <c r="K86" s="81" t="s">
        <v>1088</v>
      </c>
      <c r="L86" s="82" t="s">
        <v>1092</v>
      </c>
      <c r="M86" s="83" t="s">
        <v>581</v>
      </c>
      <c r="N86" s="81" t="s">
        <v>1088</v>
      </c>
      <c r="O86" s="82" t="s">
        <v>1093</v>
      </c>
      <c r="P86" s="83" t="s">
        <v>581</v>
      </c>
      <c r="Q86" s="81"/>
      <c r="R86" s="82"/>
      <c r="S86" s="83"/>
      <c r="T86" s="81"/>
      <c r="U86" s="84"/>
    </row>
    <row r="88" spans="1:24" ht="13.5" thickBot="1">
      <c r="A88" s="66" t="s">
        <v>1403</v>
      </c>
      <c r="V88" s="85"/>
      <c r="X88" s="86"/>
    </row>
    <row r="89" spans="1:18" s="63" customFormat="1" ht="12.75" thickBot="1">
      <c r="A89" s="67" t="s">
        <v>0</v>
      </c>
      <c r="B89" s="68" t="s">
        <v>5</v>
      </c>
      <c r="C89" s="68" t="s">
        <v>1398</v>
      </c>
      <c r="D89" s="68" t="s">
        <v>0</v>
      </c>
      <c r="E89" s="68" t="s">
        <v>6</v>
      </c>
      <c r="F89" s="68" t="s">
        <v>1398</v>
      </c>
      <c r="G89" s="68" t="s">
        <v>0</v>
      </c>
      <c r="H89" s="68" t="s">
        <v>7</v>
      </c>
      <c r="I89" s="68" t="s">
        <v>1398</v>
      </c>
      <c r="J89" s="68" t="s">
        <v>0</v>
      </c>
      <c r="K89" s="68" t="s">
        <v>8</v>
      </c>
      <c r="L89" s="68" t="s">
        <v>1398</v>
      </c>
      <c r="M89" s="68" t="s">
        <v>0</v>
      </c>
      <c r="N89" s="68" t="s">
        <v>9</v>
      </c>
      <c r="O89" s="68" t="s">
        <v>1398</v>
      </c>
      <c r="P89" s="68" t="s">
        <v>0</v>
      </c>
      <c r="Q89" s="68" t="s">
        <v>10</v>
      </c>
      <c r="R89" s="69" t="s">
        <v>1398</v>
      </c>
    </row>
    <row r="90" spans="1:24" ht="12">
      <c r="A90" s="70" t="s">
        <v>553</v>
      </c>
      <c r="B90" s="71" t="s">
        <v>1094</v>
      </c>
      <c r="C90" s="72" t="s">
        <v>1095</v>
      </c>
      <c r="D90" s="73" t="s">
        <v>553</v>
      </c>
      <c r="E90" s="71" t="s">
        <v>1094</v>
      </c>
      <c r="F90" s="72" t="s">
        <v>1096</v>
      </c>
      <c r="G90" s="73" t="s">
        <v>553</v>
      </c>
      <c r="H90" s="71" t="s">
        <v>1094</v>
      </c>
      <c r="I90" s="72" t="s">
        <v>1097</v>
      </c>
      <c r="J90" s="73" t="s">
        <v>553</v>
      </c>
      <c r="K90" s="71" t="s">
        <v>1094</v>
      </c>
      <c r="L90" s="72" t="s">
        <v>1098</v>
      </c>
      <c r="M90" s="73" t="s">
        <v>553</v>
      </c>
      <c r="N90" s="71" t="s">
        <v>1094</v>
      </c>
      <c r="O90" s="72" t="s">
        <v>1099</v>
      </c>
      <c r="P90" s="73" t="s">
        <v>553</v>
      </c>
      <c r="Q90" s="71" t="s">
        <v>1094</v>
      </c>
      <c r="R90" s="74" t="s">
        <v>1100</v>
      </c>
      <c r="V90" s="85"/>
      <c r="X90" s="86"/>
    </row>
    <row r="91" spans="1:24" ht="12">
      <c r="A91" s="75" t="s">
        <v>565</v>
      </c>
      <c r="B91" s="76" t="s">
        <v>1101</v>
      </c>
      <c r="C91" s="77" t="s">
        <v>566</v>
      </c>
      <c r="D91" s="78" t="s">
        <v>565</v>
      </c>
      <c r="E91" s="76" t="s">
        <v>1101</v>
      </c>
      <c r="F91" s="77" t="s">
        <v>566</v>
      </c>
      <c r="G91" s="78" t="s">
        <v>565</v>
      </c>
      <c r="H91" s="76" t="s">
        <v>1101</v>
      </c>
      <c r="I91" s="77" t="s">
        <v>566</v>
      </c>
      <c r="J91" s="78" t="s">
        <v>565</v>
      </c>
      <c r="K91" s="76" t="s">
        <v>1102</v>
      </c>
      <c r="L91" s="77" t="s">
        <v>1077</v>
      </c>
      <c r="M91" s="78" t="s">
        <v>565</v>
      </c>
      <c r="N91" s="76" t="s">
        <v>1102</v>
      </c>
      <c r="O91" s="77" t="s">
        <v>1103</v>
      </c>
      <c r="P91" s="78" t="s">
        <v>565</v>
      </c>
      <c r="Q91" s="76" t="s">
        <v>1102</v>
      </c>
      <c r="R91" s="79" t="s">
        <v>582</v>
      </c>
      <c r="V91" s="85"/>
      <c r="X91" s="86"/>
    </row>
    <row r="92" spans="1:18" ht="12">
      <c r="A92" s="75" t="s">
        <v>571</v>
      </c>
      <c r="B92" s="76" t="s">
        <v>1102</v>
      </c>
      <c r="C92" s="77" t="s">
        <v>1104</v>
      </c>
      <c r="D92" s="78" t="s">
        <v>571</v>
      </c>
      <c r="E92" s="76" t="s">
        <v>1102</v>
      </c>
      <c r="F92" s="77" t="s">
        <v>1105</v>
      </c>
      <c r="G92" s="78" t="s">
        <v>571</v>
      </c>
      <c r="H92" s="76" t="s">
        <v>1102</v>
      </c>
      <c r="I92" s="77" t="s">
        <v>582</v>
      </c>
      <c r="J92" s="78" t="s">
        <v>571</v>
      </c>
      <c r="K92" s="76" t="s">
        <v>1106</v>
      </c>
      <c r="L92" s="77" t="s">
        <v>1107</v>
      </c>
      <c r="M92" s="78" t="s">
        <v>571</v>
      </c>
      <c r="N92" s="76" t="s">
        <v>1106</v>
      </c>
      <c r="O92" s="77" t="s">
        <v>1108</v>
      </c>
      <c r="P92" s="78" t="s">
        <v>571</v>
      </c>
      <c r="Q92" s="76" t="s">
        <v>1106</v>
      </c>
      <c r="R92" s="79" t="s">
        <v>1109</v>
      </c>
    </row>
    <row r="93" spans="1:18" ht="12">
      <c r="A93" s="75" t="s">
        <v>581</v>
      </c>
      <c r="B93" s="76" t="s">
        <v>1110</v>
      </c>
      <c r="C93" s="77" t="s">
        <v>1111</v>
      </c>
      <c r="D93" s="78" t="s">
        <v>581</v>
      </c>
      <c r="E93" s="76" t="s">
        <v>1110</v>
      </c>
      <c r="F93" s="77" t="s">
        <v>1112</v>
      </c>
      <c r="G93" s="78" t="s">
        <v>581</v>
      </c>
      <c r="H93" s="76" t="s">
        <v>1106</v>
      </c>
      <c r="I93" s="77" t="s">
        <v>1113</v>
      </c>
      <c r="J93" s="78" t="s">
        <v>581</v>
      </c>
      <c r="K93" s="76" t="s">
        <v>1114</v>
      </c>
      <c r="L93" s="77" t="s">
        <v>1115</v>
      </c>
      <c r="M93" s="78" t="s">
        <v>581</v>
      </c>
      <c r="N93" s="76" t="s">
        <v>1114</v>
      </c>
      <c r="O93" s="77" t="s">
        <v>1116</v>
      </c>
      <c r="P93" s="78" t="s">
        <v>581</v>
      </c>
      <c r="Q93" s="76" t="s">
        <v>1114</v>
      </c>
      <c r="R93" s="79" t="s">
        <v>1117</v>
      </c>
    </row>
    <row r="94" spans="1:18" ht="12">
      <c r="A94" s="75" t="s">
        <v>591</v>
      </c>
      <c r="B94" s="76" t="s">
        <v>1118</v>
      </c>
      <c r="C94" s="77" t="s">
        <v>1119</v>
      </c>
      <c r="D94" s="78" t="s">
        <v>591</v>
      </c>
      <c r="E94" s="76" t="s">
        <v>1120</v>
      </c>
      <c r="F94" s="77" t="s">
        <v>1121</v>
      </c>
      <c r="G94" s="78" t="s">
        <v>591</v>
      </c>
      <c r="H94" s="76" t="s">
        <v>1110</v>
      </c>
      <c r="I94" s="77" t="s">
        <v>1122</v>
      </c>
      <c r="J94" s="78" t="s">
        <v>591</v>
      </c>
      <c r="K94" s="76" t="s">
        <v>1123</v>
      </c>
      <c r="L94" s="77" t="s">
        <v>1124</v>
      </c>
      <c r="M94" s="78" t="s">
        <v>591</v>
      </c>
      <c r="N94" s="76" t="s">
        <v>1123</v>
      </c>
      <c r="O94" s="77" t="s">
        <v>1125</v>
      </c>
      <c r="P94" s="78" t="s">
        <v>591</v>
      </c>
      <c r="Q94" s="76" t="s">
        <v>1123</v>
      </c>
      <c r="R94" s="79" t="s">
        <v>1126</v>
      </c>
    </row>
    <row r="95" spans="1:18" ht="12">
      <c r="A95" s="75" t="s">
        <v>600</v>
      </c>
      <c r="B95" s="76" t="s">
        <v>1127</v>
      </c>
      <c r="C95" s="77" t="s">
        <v>1128</v>
      </c>
      <c r="D95" s="78" t="s">
        <v>600</v>
      </c>
      <c r="E95" s="76" t="s">
        <v>1127</v>
      </c>
      <c r="F95" s="77" t="s">
        <v>1129</v>
      </c>
      <c r="G95" s="78" t="s">
        <v>600</v>
      </c>
      <c r="H95" s="76" t="s">
        <v>1123</v>
      </c>
      <c r="I95" s="77" t="s">
        <v>1130</v>
      </c>
      <c r="J95" s="78" t="s">
        <v>600</v>
      </c>
      <c r="K95" s="76" t="s">
        <v>1131</v>
      </c>
      <c r="L95" s="77" t="s">
        <v>1132</v>
      </c>
      <c r="M95" s="78" t="s">
        <v>600</v>
      </c>
      <c r="N95" s="76" t="s">
        <v>1131</v>
      </c>
      <c r="O95" s="77" t="s">
        <v>1133</v>
      </c>
      <c r="P95" s="78" t="s">
        <v>600</v>
      </c>
      <c r="Q95" s="76" t="s">
        <v>1131</v>
      </c>
      <c r="R95" s="79" t="s">
        <v>815</v>
      </c>
    </row>
    <row r="96" spans="1:18" ht="12">
      <c r="A96" s="75" t="s">
        <v>611</v>
      </c>
      <c r="B96" s="76" t="s">
        <v>1134</v>
      </c>
      <c r="C96" s="77" t="s">
        <v>1135</v>
      </c>
      <c r="D96" s="78" t="s">
        <v>611</v>
      </c>
      <c r="E96" s="76" t="s">
        <v>1106</v>
      </c>
      <c r="F96" s="77" t="s">
        <v>1136</v>
      </c>
      <c r="G96" s="78" t="s">
        <v>611</v>
      </c>
      <c r="H96" s="76" t="s">
        <v>1131</v>
      </c>
      <c r="I96" s="77" t="s">
        <v>1137</v>
      </c>
      <c r="J96" s="78" t="s">
        <v>611</v>
      </c>
      <c r="K96" s="76" t="s">
        <v>1120</v>
      </c>
      <c r="L96" s="77" t="s">
        <v>1138</v>
      </c>
      <c r="M96" s="78" t="s">
        <v>611</v>
      </c>
      <c r="N96" s="76" t="s">
        <v>1118</v>
      </c>
      <c r="O96" s="77" t="s">
        <v>1139</v>
      </c>
      <c r="P96" s="78" t="s">
        <v>611</v>
      </c>
      <c r="Q96" s="76" t="s">
        <v>1110</v>
      </c>
      <c r="R96" s="79" t="s">
        <v>1140</v>
      </c>
    </row>
    <row r="97" spans="1:18" ht="12">
      <c r="A97" s="75" t="s">
        <v>621</v>
      </c>
      <c r="B97" s="76" t="s">
        <v>1106</v>
      </c>
      <c r="C97" s="77" t="s">
        <v>1141</v>
      </c>
      <c r="D97" s="78" t="s">
        <v>621</v>
      </c>
      <c r="E97" s="76" t="s">
        <v>1118</v>
      </c>
      <c r="F97" s="77" t="s">
        <v>806</v>
      </c>
      <c r="G97" s="78" t="s">
        <v>621</v>
      </c>
      <c r="H97" s="76" t="s">
        <v>1120</v>
      </c>
      <c r="I97" s="77" t="s">
        <v>1142</v>
      </c>
      <c r="J97" s="78" t="s">
        <v>621</v>
      </c>
      <c r="K97" s="76" t="s">
        <v>1110</v>
      </c>
      <c r="L97" s="77" t="s">
        <v>1143</v>
      </c>
      <c r="M97" s="78" t="s">
        <v>621</v>
      </c>
      <c r="N97" s="76" t="s">
        <v>1144</v>
      </c>
      <c r="O97" s="77" t="s">
        <v>1145</v>
      </c>
      <c r="P97" s="78" t="s">
        <v>621</v>
      </c>
      <c r="Q97" s="76" t="s">
        <v>1118</v>
      </c>
      <c r="R97" s="79" t="s">
        <v>1146</v>
      </c>
    </row>
    <row r="98" spans="1:18" ht="12">
      <c r="A98" s="75" t="s">
        <v>631</v>
      </c>
      <c r="B98" s="76" t="s">
        <v>1120</v>
      </c>
      <c r="C98" s="77" t="s">
        <v>971</v>
      </c>
      <c r="D98" s="78" t="s">
        <v>631</v>
      </c>
      <c r="E98" s="76" t="s">
        <v>1131</v>
      </c>
      <c r="F98" s="77" t="s">
        <v>1147</v>
      </c>
      <c r="G98" s="78" t="s">
        <v>631</v>
      </c>
      <c r="H98" s="76" t="s">
        <v>1114</v>
      </c>
      <c r="I98" s="77" t="s">
        <v>1148</v>
      </c>
      <c r="J98" s="78" t="s">
        <v>631</v>
      </c>
      <c r="K98" s="76" t="s">
        <v>1118</v>
      </c>
      <c r="L98" s="77" t="s">
        <v>1149</v>
      </c>
      <c r="M98" s="78" t="s">
        <v>631</v>
      </c>
      <c r="N98" s="76" t="s">
        <v>1110</v>
      </c>
      <c r="O98" s="77" t="s">
        <v>1150</v>
      </c>
      <c r="P98" s="78" t="s">
        <v>631</v>
      </c>
      <c r="Q98" s="76" t="s">
        <v>1144</v>
      </c>
      <c r="R98" s="79" t="s">
        <v>1151</v>
      </c>
    </row>
    <row r="99" spans="1:18" ht="12">
      <c r="A99" s="75" t="s">
        <v>642</v>
      </c>
      <c r="B99" s="76" t="s">
        <v>1123</v>
      </c>
      <c r="C99" s="77" t="s">
        <v>1152</v>
      </c>
      <c r="D99" s="78" t="s">
        <v>642</v>
      </c>
      <c r="E99" s="76" t="s">
        <v>1123</v>
      </c>
      <c r="F99" s="77" t="s">
        <v>1153</v>
      </c>
      <c r="G99" s="78" t="s">
        <v>642</v>
      </c>
      <c r="H99" s="76" t="s">
        <v>1118</v>
      </c>
      <c r="I99" s="77" t="s">
        <v>1154</v>
      </c>
      <c r="J99" s="78" t="s">
        <v>642</v>
      </c>
      <c r="K99" s="76" t="s">
        <v>1144</v>
      </c>
      <c r="L99" s="77" t="s">
        <v>1155</v>
      </c>
      <c r="M99" s="78" t="s">
        <v>642</v>
      </c>
      <c r="N99" s="76" t="s">
        <v>1156</v>
      </c>
      <c r="O99" s="77" t="s">
        <v>1157</v>
      </c>
      <c r="P99" s="78"/>
      <c r="Q99" s="76"/>
      <c r="R99" s="79"/>
    </row>
    <row r="100" spans="1:18" ht="12">
      <c r="A100" s="75" t="s">
        <v>651</v>
      </c>
      <c r="B100" s="76" t="s">
        <v>1131</v>
      </c>
      <c r="C100" s="77" t="s">
        <v>1158</v>
      </c>
      <c r="D100" s="78" t="s">
        <v>651</v>
      </c>
      <c r="E100" s="76" t="s">
        <v>1134</v>
      </c>
      <c r="F100" s="77" t="s">
        <v>1159</v>
      </c>
      <c r="G100" s="78" t="s">
        <v>651</v>
      </c>
      <c r="H100" s="76" t="s">
        <v>1144</v>
      </c>
      <c r="I100" s="77" t="s">
        <v>1160</v>
      </c>
      <c r="J100" s="78" t="s">
        <v>651</v>
      </c>
      <c r="K100" s="76" t="s">
        <v>1156</v>
      </c>
      <c r="L100" s="77" t="s">
        <v>1161</v>
      </c>
      <c r="M100" s="78" t="s">
        <v>651</v>
      </c>
      <c r="N100" s="76" t="s">
        <v>1162</v>
      </c>
      <c r="O100" s="77" t="s">
        <v>1163</v>
      </c>
      <c r="P100" s="78"/>
      <c r="Q100" s="76"/>
      <c r="R100" s="79"/>
    </row>
    <row r="101" spans="1:18" ht="12">
      <c r="A101" s="75" t="s">
        <v>661</v>
      </c>
      <c r="B101" s="76" t="s">
        <v>1114</v>
      </c>
      <c r="C101" s="77" t="s">
        <v>1164</v>
      </c>
      <c r="D101" s="78" t="s">
        <v>661</v>
      </c>
      <c r="E101" s="76" t="s">
        <v>1114</v>
      </c>
      <c r="F101" s="77" t="s">
        <v>1165</v>
      </c>
      <c r="G101" s="78" t="s">
        <v>661</v>
      </c>
      <c r="H101" s="76" t="s">
        <v>1127</v>
      </c>
      <c r="I101" s="77" t="s">
        <v>1166</v>
      </c>
      <c r="J101" s="78" t="s">
        <v>661</v>
      </c>
      <c r="K101" s="76" t="s">
        <v>1162</v>
      </c>
      <c r="L101" s="77" t="s">
        <v>1167</v>
      </c>
      <c r="M101" s="78"/>
      <c r="N101" s="76"/>
      <c r="O101" s="77"/>
      <c r="P101" s="78"/>
      <c r="Q101" s="76"/>
      <c r="R101" s="79"/>
    </row>
    <row r="102" spans="1:18" ht="12">
      <c r="A102" s="75" t="s">
        <v>669</v>
      </c>
      <c r="B102" s="76" t="s">
        <v>1144</v>
      </c>
      <c r="C102" s="77" t="s">
        <v>1168</v>
      </c>
      <c r="D102" s="78" t="s">
        <v>669</v>
      </c>
      <c r="E102" s="76" t="s">
        <v>1144</v>
      </c>
      <c r="F102" s="77" t="s">
        <v>1169</v>
      </c>
      <c r="G102" s="78" t="s">
        <v>669</v>
      </c>
      <c r="H102" s="76" t="s">
        <v>1156</v>
      </c>
      <c r="I102" s="77" t="s">
        <v>1170</v>
      </c>
      <c r="J102" s="78"/>
      <c r="K102" s="76"/>
      <c r="L102" s="77"/>
      <c r="M102" s="78"/>
      <c r="N102" s="76"/>
      <c r="O102" s="77"/>
      <c r="P102" s="78"/>
      <c r="Q102" s="76"/>
      <c r="R102" s="79"/>
    </row>
    <row r="103" spans="1:18" ht="12">
      <c r="A103" s="75" t="s">
        <v>679</v>
      </c>
      <c r="B103" s="76" t="s">
        <v>1171</v>
      </c>
      <c r="C103" s="77" t="s">
        <v>1172</v>
      </c>
      <c r="D103" s="78" t="s">
        <v>679</v>
      </c>
      <c r="E103" s="76" t="s">
        <v>1156</v>
      </c>
      <c r="F103" s="77" t="s">
        <v>1173</v>
      </c>
      <c r="G103" s="78" t="s">
        <v>679</v>
      </c>
      <c r="H103" s="76" t="s">
        <v>1162</v>
      </c>
      <c r="I103" s="77" t="s">
        <v>1174</v>
      </c>
      <c r="J103" s="78"/>
      <c r="K103" s="76"/>
      <c r="L103" s="77"/>
      <c r="M103" s="78"/>
      <c r="N103" s="76"/>
      <c r="O103" s="77"/>
      <c r="P103" s="78"/>
      <c r="Q103" s="76"/>
      <c r="R103" s="79"/>
    </row>
    <row r="104" spans="1:18" ht="12">
      <c r="A104" s="75" t="s">
        <v>688</v>
      </c>
      <c r="B104" s="76" t="s">
        <v>1156</v>
      </c>
      <c r="C104" s="77" t="s">
        <v>1175</v>
      </c>
      <c r="D104" s="78" t="s">
        <v>688</v>
      </c>
      <c r="E104" s="76" t="s">
        <v>1162</v>
      </c>
      <c r="F104" s="77" t="s">
        <v>1176</v>
      </c>
      <c r="G104" s="78"/>
      <c r="H104" s="76"/>
      <c r="I104" s="77"/>
      <c r="J104" s="78"/>
      <c r="K104" s="76"/>
      <c r="L104" s="77"/>
      <c r="M104" s="78"/>
      <c r="N104" s="76"/>
      <c r="O104" s="77"/>
      <c r="P104" s="78"/>
      <c r="Q104" s="76"/>
      <c r="R104" s="79"/>
    </row>
    <row r="105" spans="1:18" ht="12">
      <c r="A105" s="75" t="s">
        <v>697</v>
      </c>
      <c r="B105" s="76" t="s">
        <v>1162</v>
      </c>
      <c r="C105" s="77" t="s">
        <v>1177</v>
      </c>
      <c r="D105" s="78" t="s">
        <v>697</v>
      </c>
      <c r="E105" s="76" t="s">
        <v>1171</v>
      </c>
      <c r="F105" s="77" t="s">
        <v>1178</v>
      </c>
      <c r="G105" s="78"/>
      <c r="H105" s="76"/>
      <c r="I105" s="77"/>
      <c r="J105" s="78"/>
      <c r="K105" s="76"/>
      <c r="L105" s="77"/>
      <c r="M105" s="78"/>
      <c r="N105" s="76"/>
      <c r="O105" s="77"/>
      <c r="P105" s="78"/>
      <c r="Q105" s="76"/>
      <c r="R105" s="79"/>
    </row>
    <row r="106" spans="1:18" ht="12.75" thickBot="1">
      <c r="A106" s="80" t="s">
        <v>706</v>
      </c>
      <c r="B106" s="81" t="s">
        <v>1179</v>
      </c>
      <c r="C106" s="82" t="s">
        <v>799</v>
      </c>
      <c r="D106" s="83"/>
      <c r="E106" s="81"/>
      <c r="F106" s="82"/>
      <c r="G106" s="83"/>
      <c r="H106" s="81"/>
      <c r="I106" s="82"/>
      <c r="J106" s="83"/>
      <c r="K106" s="81"/>
      <c r="L106" s="82"/>
      <c r="M106" s="83"/>
      <c r="N106" s="81"/>
      <c r="O106" s="82"/>
      <c r="P106" s="83"/>
      <c r="Q106" s="81"/>
      <c r="R106" s="84"/>
    </row>
    <row r="108" spans="1:24" ht="13.5" thickBot="1">
      <c r="A108" s="66" t="s">
        <v>1404</v>
      </c>
      <c r="V108" s="85"/>
      <c r="X108" s="86"/>
    </row>
    <row r="109" spans="1:12" s="63" customFormat="1" ht="12.75" thickBot="1">
      <c r="A109" s="67" t="s">
        <v>0</v>
      </c>
      <c r="B109" s="68" t="s">
        <v>5</v>
      </c>
      <c r="C109" s="68" t="s">
        <v>1398</v>
      </c>
      <c r="D109" s="68" t="s">
        <v>0</v>
      </c>
      <c r="E109" s="68" t="s">
        <v>6</v>
      </c>
      <c r="F109" s="68" t="s">
        <v>1398</v>
      </c>
      <c r="G109" s="68" t="s">
        <v>0</v>
      </c>
      <c r="H109" s="68" t="s">
        <v>7</v>
      </c>
      <c r="I109" s="68" t="s">
        <v>1398</v>
      </c>
      <c r="J109" s="68" t="s">
        <v>0</v>
      </c>
      <c r="K109" s="68" t="s">
        <v>8</v>
      </c>
      <c r="L109" s="69" t="s">
        <v>1398</v>
      </c>
    </row>
    <row r="110" spans="1:12" ht="12">
      <c r="A110" s="70" t="s">
        <v>553</v>
      </c>
      <c r="B110" s="71" t="s">
        <v>1180</v>
      </c>
      <c r="C110" s="72" t="s">
        <v>1181</v>
      </c>
      <c r="D110" s="73" t="s">
        <v>553</v>
      </c>
      <c r="E110" s="71" t="s">
        <v>1180</v>
      </c>
      <c r="F110" s="72" t="s">
        <v>1182</v>
      </c>
      <c r="G110" s="73" t="s">
        <v>553</v>
      </c>
      <c r="H110" s="71" t="s">
        <v>1180</v>
      </c>
      <c r="I110" s="72" t="s">
        <v>1183</v>
      </c>
      <c r="J110" s="73" t="s">
        <v>553</v>
      </c>
      <c r="K110" s="71" t="s">
        <v>1180</v>
      </c>
      <c r="L110" s="74" t="s">
        <v>1184</v>
      </c>
    </row>
    <row r="111" spans="1:12" ht="12">
      <c r="A111" s="75" t="s">
        <v>565</v>
      </c>
      <c r="B111" s="76" t="s">
        <v>1185</v>
      </c>
      <c r="C111" s="77" t="s">
        <v>566</v>
      </c>
      <c r="D111" s="78" t="s">
        <v>565</v>
      </c>
      <c r="E111" s="76" t="s">
        <v>1185</v>
      </c>
      <c r="F111" s="77" t="s">
        <v>1186</v>
      </c>
      <c r="G111" s="78" t="s">
        <v>565</v>
      </c>
      <c r="H111" s="76" t="s">
        <v>1185</v>
      </c>
      <c r="I111" s="77" t="s">
        <v>1187</v>
      </c>
      <c r="J111" s="78" t="s">
        <v>565</v>
      </c>
      <c r="K111" s="76" t="s">
        <v>1185</v>
      </c>
      <c r="L111" s="79" t="s">
        <v>1188</v>
      </c>
    </row>
    <row r="112" spans="1:12" ht="12">
      <c r="A112" s="75" t="s">
        <v>571</v>
      </c>
      <c r="B112" s="76" t="s">
        <v>1189</v>
      </c>
      <c r="C112" s="77" t="s">
        <v>1190</v>
      </c>
      <c r="D112" s="78" t="s">
        <v>571</v>
      </c>
      <c r="E112" s="76" t="s">
        <v>1191</v>
      </c>
      <c r="F112" s="77" t="s">
        <v>1192</v>
      </c>
      <c r="G112" s="78" t="s">
        <v>571</v>
      </c>
      <c r="H112" s="76" t="s">
        <v>1191</v>
      </c>
      <c r="I112" s="77" t="s">
        <v>1193</v>
      </c>
      <c r="J112" s="78" t="s">
        <v>571</v>
      </c>
      <c r="K112" s="76" t="s">
        <v>1189</v>
      </c>
      <c r="L112" s="79" t="s">
        <v>1194</v>
      </c>
    </row>
    <row r="113" spans="1:12" ht="12">
      <c r="A113" s="75" t="s">
        <v>581</v>
      </c>
      <c r="B113" s="76" t="s">
        <v>1191</v>
      </c>
      <c r="C113" s="77" t="s">
        <v>1195</v>
      </c>
      <c r="D113" s="78" t="s">
        <v>581</v>
      </c>
      <c r="E113" s="76" t="s">
        <v>1189</v>
      </c>
      <c r="F113" s="77" t="s">
        <v>1196</v>
      </c>
      <c r="G113" s="78" t="s">
        <v>581</v>
      </c>
      <c r="H113" s="76" t="s">
        <v>1197</v>
      </c>
      <c r="I113" s="77" t="s">
        <v>1198</v>
      </c>
      <c r="J113" s="78" t="s">
        <v>581</v>
      </c>
      <c r="K113" s="76" t="s">
        <v>1199</v>
      </c>
      <c r="L113" s="79" t="s">
        <v>1200</v>
      </c>
    </row>
    <row r="114" spans="1:12" ht="12">
      <c r="A114" s="75" t="s">
        <v>591</v>
      </c>
      <c r="B114" s="76" t="s">
        <v>1199</v>
      </c>
      <c r="C114" s="77" t="s">
        <v>1201</v>
      </c>
      <c r="D114" s="78" t="s">
        <v>591</v>
      </c>
      <c r="E114" s="76" t="s">
        <v>1197</v>
      </c>
      <c r="F114" s="77" t="s">
        <v>1202</v>
      </c>
      <c r="G114" s="78" t="s">
        <v>591</v>
      </c>
      <c r="H114" s="76" t="s">
        <v>1189</v>
      </c>
      <c r="I114" s="77" t="s">
        <v>1203</v>
      </c>
      <c r="J114" s="78" t="s">
        <v>591</v>
      </c>
      <c r="K114" s="76" t="s">
        <v>1197</v>
      </c>
      <c r="L114" s="79" t="s">
        <v>770</v>
      </c>
    </row>
    <row r="115" spans="1:12" ht="12">
      <c r="A115" s="75" t="s">
        <v>600</v>
      </c>
      <c r="B115" s="76" t="s">
        <v>1204</v>
      </c>
      <c r="C115" s="77" t="s">
        <v>1205</v>
      </c>
      <c r="D115" s="78" t="s">
        <v>600</v>
      </c>
      <c r="E115" s="76" t="s">
        <v>1206</v>
      </c>
      <c r="F115" s="77" t="s">
        <v>1207</v>
      </c>
      <c r="G115" s="78" t="s">
        <v>600</v>
      </c>
      <c r="H115" s="76" t="s">
        <v>1199</v>
      </c>
      <c r="I115" s="77" t="s">
        <v>1208</v>
      </c>
      <c r="J115" s="78" t="s">
        <v>600</v>
      </c>
      <c r="K115" s="76" t="s">
        <v>1209</v>
      </c>
      <c r="L115" s="79" t="s">
        <v>1210</v>
      </c>
    </row>
    <row r="116" spans="1:12" ht="12">
      <c r="A116" s="75" t="s">
        <v>611</v>
      </c>
      <c r="B116" s="76" t="s">
        <v>1197</v>
      </c>
      <c r="C116" s="77" t="s">
        <v>1211</v>
      </c>
      <c r="D116" s="78" t="s">
        <v>611</v>
      </c>
      <c r="E116" s="76" t="s">
        <v>1199</v>
      </c>
      <c r="F116" s="77" t="s">
        <v>1212</v>
      </c>
      <c r="G116" s="78" t="s">
        <v>611</v>
      </c>
      <c r="H116" s="76" t="s">
        <v>1206</v>
      </c>
      <c r="I116" s="77" t="s">
        <v>1213</v>
      </c>
      <c r="J116" s="78" t="s">
        <v>611</v>
      </c>
      <c r="K116" s="76" t="s">
        <v>1206</v>
      </c>
      <c r="L116" s="79" t="s">
        <v>1214</v>
      </c>
    </row>
    <row r="117" spans="1:12" ht="12">
      <c r="A117" s="75" t="s">
        <v>621</v>
      </c>
      <c r="B117" s="76" t="s">
        <v>1215</v>
      </c>
      <c r="C117" s="77" t="s">
        <v>1216</v>
      </c>
      <c r="D117" s="78" t="s">
        <v>621</v>
      </c>
      <c r="E117" s="76" t="s">
        <v>1217</v>
      </c>
      <c r="F117" s="77" t="s">
        <v>1218</v>
      </c>
      <c r="G117" s="78" t="s">
        <v>621</v>
      </c>
      <c r="H117" s="76" t="s">
        <v>1219</v>
      </c>
      <c r="I117" s="77" t="s">
        <v>1220</v>
      </c>
      <c r="J117" s="78" t="s">
        <v>621</v>
      </c>
      <c r="K117" s="76" t="s">
        <v>1221</v>
      </c>
      <c r="L117" s="79" t="s">
        <v>1222</v>
      </c>
    </row>
    <row r="118" spans="1:12" ht="12">
      <c r="A118" s="75" t="s">
        <v>631</v>
      </c>
      <c r="B118" s="76" t="s">
        <v>1206</v>
      </c>
      <c r="C118" s="77" t="s">
        <v>1223</v>
      </c>
      <c r="D118" s="78" t="s">
        <v>631</v>
      </c>
      <c r="E118" s="76" t="s">
        <v>1219</v>
      </c>
      <c r="F118" s="77" t="s">
        <v>1224</v>
      </c>
      <c r="G118" s="78" t="s">
        <v>631</v>
      </c>
      <c r="H118" s="76" t="s">
        <v>1217</v>
      </c>
      <c r="I118" s="77" t="s">
        <v>1225</v>
      </c>
      <c r="J118" s="78" t="s">
        <v>631</v>
      </c>
      <c r="K118" s="76" t="s">
        <v>1219</v>
      </c>
      <c r="L118" s="79" t="s">
        <v>1226</v>
      </c>
    </row>
    <row r="119" spans="1:12" ht="12">
      <c r="A119" s="75" t="s">
        <v>642</v>
      </c>
      <c r="B119" s="76" t="s">
        <v>1227</v>
      </c>
      <c r="C119" s="77" t="s">
        <v>921</v>
      </c>
      <c r="D119" s="78" t="s">
        <v>642</v>
      </c>
      <c r="E119" s="76" t="s">
        <v>1221</v>
      </c>
      <c r="F119" s="77" t="s">
        <v>1228</v>
      </c>
      <c r="G119" s="78" t="s">
        <v>642</v>
      </c>
      <c r="H119" s="76" t="s">
        <v>1221</v>
      </c>
      <c r="I119" s="77" t="s">
        <v>1229</v>
      </c>
      <c r="J119" s="78" t="s">
        <v>642</v>
      </c>
      <c r="K119" s="76" t="s">
        <v>1227</v>
      </c>
      <c r="L119" s="79" t="s">
        <v>646</v>
      </c>
    </row>
    <row r="120" spans="1:12" ht="12">
      <c r="A120" s="75" t="s">
        <v>651</v>
      </c>
      <c r="B120" s="76" t="s">
        <v>1219</v>
      </c>
      <c r="C120" s="77" t="s">
        <v>1119</v>
      </c>
      <c r="D120" s="78" t="s">
        <v>651</v>
      </c>
      <c r="E120" s="76" t="s">
        <v>1227</v>
      </c>
      <c r="F120" s="77" t="s">
        <v>1230</v>
      </c>
      <c r="G120" s="78" t="s">
        <v>651</v>
      </c>
      <c r="H120" s="76" t="s">
        <v>1209</v>
      </c>
      <c r="I120" s="77" t="s">
        <v>1231</v>
      </c>
      <c r="J120" s="78" t="s">
        <v>651</v>
      </c>
      <c r="K120" s="76" t="s">
        <v>1232</v>
      </c>
      <c r="L120" s="79" t="s">
        <v>1233</v>
      </c>
    </row>
    <row r="121" spans="1:12" ht="12">
      <c r="A121" s="75" t="s">
        <v>661</v>
      </c>
      <c r="B121" s="76" t="s">
        <v>1217</v>
      </c>
      <c r="C121" s="77" t="s">
        <v>1128</v>
      </c>
      <c r="D121" s="78" t="s">
        <v>661</v>
      </c>
      <c r="E121" s="76" t="s">
        <v>1204</v>
      </c>
      <c r="F121" s="77" t="s">
        <v>806</v>
      </c>
      <c r="G121" s="78" t="s">
        <v>661</v>
      </c>
      <c r="H121" s="76" t="s">
        <v>1227</v>
      </c>
      <c r="I121" s="77" t="s">
        <v>1234</v>
      </c>
      <c r="J121" s="78" t="s">
        <v>661</v>
      </c>
      <c r="K121" s="76" t="s">
        <v>1215</v>
      </c>
      <c r="L121" s="79" t="s">
        <v>1235</v>
      </c>
    </row>
    <row r="122" spans="1:12" ht="12">
      <c r="A122" s="75" t="s">
        <v>669</v>
      </c>
      <c r="B122" s="76" t="s">
        <v>1236</v>
      </c>
      <c r="C122" s="77" t="s">
        <v>1237</v>
      </c>
      <c r="D122" s="78" t="s">
        <v>669</v>
      </c>
      <c r="E122" s="76" t="s">
        <v>1215</v>
      </c>
      <c r="F122" s="77" t="s">
        <v>1238</v>
      </c>
      <c r="G122" s="78" t="s">
        <v>669</v>
      </c>
      <c r="H122" s="76" t="s">
        <v>1232</v>
      </c>
      <c r="I122" s="77" t="s">
        <v>1239</v>
      </c>
      <c r="J122" s="78" t="s">
        <v>669</v>
      </c>
      <c r="K122" s="76" t="s">
        <v>1240</v>
      </c>
      <c r="L122" s="79" t="s">
        <v>1241</v>
      </c>
    </row>
    <row r="123" spans="1:12" ht="12">
      <c r="A123" s="75" t="s">
        <v>679</v>
      </c>
      <c r="B123" s="76" t="s">
        <v>1221</v>
      </c>
      <c r="C123" s="77" t="s">
        <v>1242</v>
      </c>
      <c r="D123" s="78" t="s">
        <v>679</v>
      </c>
      <c r="E123" s="76" t="s">
        <v>1236</v>
      </c>
      <c r="F123" s="77" t="s">
        <v>1243</v>
      </c>
      <c r="G123" s="78" t="s">
        <v>679</v>
      </c>
      <c r="H123" s="76" t="s">
        <v>1215</v>
      </c>
      <c r="I123" s="77" t="s">
        <v>1244</v>
      </c>
      <c r="J123" s="78" t="s">
        <v>679</v>
      </c>
      <c r="K123" s="76" t="s">
        <v>1245</v>
      </c>
      <c r="L123" s="79" t="s">
        <v>1246</v>
      </c>
    </row>
    <row r="124" spans="1:12" ht="12">
      <c r="A124" s="75" t="s">
        <v>688</v>
      </c>
      <c r="B124" s="76" t="s">
        <v>1247</v>
      </c>
      <c r="C124" s="77" t="s">
        <v>1056</v>
      </c>
      <c r="D124" s="78" t="s">
        <v>688</v>
      </c>
      <c r="E124" s="76" t="s">
        <v>1209</v>
      </c>
      <c r="F124" s="77" t="s">
        <v>1248</v>
      </c>
      <c r="G124" s="78" t="s">
        <v>688</v>
      </c>
      <c r="H124" s="76" t="s">
        <v>1236</v>
      </c>
      <c r="I124" s="77" t="s">
        <v>926</v>
      </c>
      <c r="J124" s="78" t="s">
        <v>688</v>
      </c>
      <c r="K124" s="76" t="s">
        <v>1249</v>
      </c>
      <c r="L124" s="79" t="s">
        <v>1250</v>
      </c>
    </row>
    <row r="125" spans="1:12" ht="12">
      <c r="A125" s="75" t="s">
        <v>697</v>
      </c>
      <c r="B125" s="76" t="s">
        <v>1251</v>
      </c>
      <c r="C125" s="77" t="s">
        <v>991</v>
      </c>
      <c r="D125" s="78" t="s">
        <v>697</v>
      </c>
      <c r="E125" s="76" t="s">
        <v>1249</v>
      </c>
      <c r="F125" s="77" t="s">
        <v>1252</v>
      </c>
      <c r="G125" s="78" t="s">
        <v>697</v>
      </c>
      <c r="H125" s="76" t="s">
        <v>1245</v>
      </c>
      <c r="I125" s="77" t="s">
        <v>1253</v>
      </c>
      <c r="J125" s="78" t="s">
        <v>697</v>
      </c>
      <c r="K125" s="76" t="s">
        <v>1254</v>
      </c>
      <c r="L125" s="79" t="s">
        <v>1255</v>
      </c>
    </row>
    <row r="126" spans="1:12" ht="12">
      <c r="A126" s="75" t="s">
        <v>706</v>
      </c>
      <c r="B126" s="76" t="s">
        <v>1249</v>
      </c>
      <c r="C126" s="77" t="s">
        <v>1256</v>
      </c>
      <c r="D126" s="78" t="s">
        <v>706</v>
      </c>
      <c r="E126" s="76" t="s">
        <v>1251</v>
      </c>
      <c r="F126" s="77" t="s">
        <v>1257</v>
      </c>
      <c r="G126" s="78" t="s">
        <v>706</v>
      </c>
      <c r="H126" s="76" t="s">
        <v>1249</v>
      </c>
      <c r="I126" s="77" t="s">
        <v>1258</v>
      </c>
      <c r="J126" s="78" t="s">
        <v>706</v>
      </c>
      <c r="K126" s="76" t="s">
        <v>1236</v>
      </c>
      <c r="L126" s="79" t="s">
        <v>1259</v>
      </c>
    </row>
    <row r="127" spans="1:12" ht="12">
      <c r="A127" s="75" t="s">
        <v>716</v>
      </c>
      <c r="B127" s="76" t="s">
        <v>1260</v>
      </c>
      <c r="C127" s="77" t="s">
        <v>1261</v>
      </c>
      <c r="D127" s="78" t="s">
        <v>716</v>
      </c>
      <c r="E127" s="76" t="s">
        <v>1245</v>
      </c>
      <c r="F127" s="77" t="s">
        <v>1262</v>
      </c>
      <c r="G127" s="78" t="s">
        <v>716</v>
      </c>
      <c r="H127" s="76" t="s">
        <v>1204</v>
      </c>
      <c r="I127" s="77" t="s">
        <v>1263</v>
      </c>
      <c r="J127" s="78" t="s">
        <v>716</v>
      </c>
      <c r="K127" s="76" t="s">
        <v>1204</v>
      </c>
      <c r="L127" s="79" t="s">
        <v>1264</v>
      </c>
    </row>
    <row r="128" spans="1:12" ht="12">
      <c r="A128" s="75" t="s">
        <v>727</v>
      </c>
      <c r="B128" s="76" t="s">
        <v>1209</v>
      </c>
      <c r="C128" s="77" t="s">
        <v>1265</v>
      </c>
      <c r="D128" s="78" t="s">
        <v>727</v>
      </c>
      <c r="E128" s="76" t="s">
        <v>1260</v>
      </c>
      <c r="F128" s="77" t="s">
        <v>992</v>
      </c>
      <c r="G128" s="78" t="s">
        <v>727</v>
      </c>
      <c r="H128" s="76" t="s">
        <v>1240</v>
      </c>
      <c r="I128" s="77" t="s">
        <v>1266</v>
      </c>
      <c r="J128" s="78" t="s">
        <v>727</v>
      </c>
      <c r="K128" s="76" t="s">
        <v>1267</v>
      </c>
      <c r="L128" s="79" t="s">
        <v>1268</v>
      </c>
    </row>
    <row r="129" spans="1:12" ht="12">
      <c r="A129" s="75" t="s">
        <v>736</v>
      </c>
      <c r="B129" s="76" t="s">
        <v>1269</v>
      </c>
      <c r="C129" s="77" t="s">
        <v>1270</v>
      </c>
      <c r="D129" s="78" t="s">
        <v>736</v>
      </c>
      <c r="E129" s="76" t="s">
        <v>1232</v>
      </c>
      <c r="F129" s="77" t="s">
        <v>1271</v>
      </c>
      <c r="G129" s="78" t="s">
        <v>736</v>
      </c>
      <c r="H129" s="76" t="s">
        <v>1254</v>
      </c>
      <c r="I129" s="77" t="s">
        <v>1272</v>
      </c>
      <c r="J129" s="78" t="s">
        <v>736</v>
      </c>
      <c r="K129" s="76" t="s">
        <v>1260</v>
      </c>
      <c r="L129" s="79" t="s">
        <v>1273</v>
      </c>
    </row>
    <row r="130" spans="1:12" ht="12">
      <c r="A130" s="75" t="s">
        <v>745</v>
      </c>
      <c r="B130" s="76" t="s">
        <v>1274</v>
      </c>
      <c r="C130" s="77" t="s">
        <v>1275</v>
      </c>
      <c r="D130" s="78" t="s">
        <v>745</v>
      </c>
      <c r="E130" s="76" t="s">
        <v>1276</v>
      </c>
      <c r="F130" s="77" t="s">
        <v>1277</v>
      </c>
      <c r="G130" s="78" t="s">
        <v>745</v>
      </c>
      <c r="H130" s="76" t="s">
        <v>1260</v>
      </c>
      <c r="I130" s="77" t="s">
        <v>1115</v>
      </c>
      <c r="J130" s="78" t="s">
        <v>745</v>
      </c>
      <c r="K130" s="76" t="s">
        <v>1276</v>
      </c>
      <c r="L130" s="79" t="s">
        <v>1278</v>
      </c>
    </row>
    <row r="131" spans="1:12" ht="12">
      <c r="A131" s="75" t="s">
        <v>752</v>
      </c>
      <c r="B131" s="76" t="s">
        <v>1245</v>
      </c>
      <c r="C131" s="77" t="s">
        <v>1279</v>
      </c>
      <c r="D131" s="78" t="s">
        <v>752</v>
      </c>
      <c r="E131" s="76" t="s">
        <v>1269</v>
      </c>
      <c r="F131" s="77" t="s">
        <v>1280</v>
      </c>
      <c r="G131" s="78" t="s">
        <v>752</v>
      </c>
      <c r="H131" s="76" t="s">
        <v>1251</v>
      </c>
      <c r="I131" s="77" t="s">
        <v>1281</v>
      </c>
      <c r="J131" s="78" t="s">
        <v>752</v>
      </c>
      <c r="K131" s="76" t="s">
        <v>1251</v>
      </c>
      <c r="L131" s="79" t="s">
        <v>891</v>
      </c>
    </row>
    <row r="132" spans="1:12" ht="12">
      <c r="A132" s="75" t="s">
        <v>760</v>
      </c>
      <c r="B132" s="76" t="s">
        <v>1232</v>
      </c>
      <c r="C132" s="77" t="s">
        <v>1282</v>
      </c>
      <c r="D132" s="78" t="s">
        <v>760</v>
      </c>
      <c r="E132" s="76" t="s">
        <v>1254</v>
      </c>
      <c r="F132" s="77" t="s">
        <v>1283</v>
      </c>
      <c r="G132" s="78" t="s">
        <v>760</v>
      </c>
      <c r="H132" s="76" t="s">
        <v>1284</v>
      </c>
      <c r="I132" s="77" t="s">
        <v>950</v>
      </c>
      <c r="J132" s="78" t="s">
        <v>760</v>
      </c>
      <c r="K132" s="76" t="s">
        <v>1217</v>
      </c>
      <c r="L132" s="79" t="s">
        <v>1285</v>
      </c>
    </row>
    <row r="133" spans="1:12" ht="12">
      <c r="A133" s="75" t="s">
        <v>768</v>
      </c>
      <c r="B133" s="76" t="s">
        <v>1276</v>
      </c>
      <c r="C133" s="77" t="s">
        <v>1286</v>
      </c>
      <c r="D133" s="78" t="s">
        <v>768</v>
      </c>
      <c r="E133" s="76" t="s">
        <v>1284</v>
      </c>
      <c r="F133" s="77" t="s">
        <v>1287</v>
      </c>
      <c r="G133" s="78" t="s">
        <v>768</v>
      </c>
      <c r="H133" s="76" t="s">
        <v>1276</v>
      </c>
      <c r="I133" s="77" t="s">
        <v>1288</v>
      </c>
      <c r="J133" s="78" t="s">
        <v>768</v>
      </c>
      <c r="K133" s="76" t="s">
        <v>1284</v>
      </c>
      <c r="L133" s="79" t="s">
        <v>1289</v>
      </c>
    </row>
    <row r="134" spans="1:12" ht="12">
      <c r="A134" s="75" t="s">
        <v>777</v>
      </c>
      <c r="B134" s="76" t="s">
        <v>1290</v>
      </c>
      <c r="C134" s="77" t="s">
        <v>1291</v>
      </c>
      <c r="D134" s="78" t="s">
        <v>777</v>
      </c>
      <c r="E134" s="76" t="s">
        <v>1240</v>
      </c>
      <c r="F134" s="77" t="s">
        <v>1292</v>
      </c>
      <c r="G134" s="78" t="s">
        <v>777</v>
      </c>
      <c r="H134" s="76" t="s">
        <v>1267</v>
      </c>
      <c r="I134" s="77" t="s">
        <v>1293</v>
      </c>
      <c r="J134" s="78" t="s">
        <v>777</v>
      </c>
      <c r="K134" s="76" t="s">
        <v>1294</v>
      </c>
      <c r="L134" s="79" t="s">
        <v>1295</v>
      </c>
    </row>
    <row r="135" spans="1:12" ht="12">
      <c r="A135" s="75" t="s">
        <v>784</v>
      </c>
      <c r="B135" s="76" t="s">
        <v>1296</v>
      </c>
      <c r="C135" s="77" t="s">
        <v>1297</v>
      </c>
      <c r="D135" s="78" t="s">
        <v>784</v>
      </c>
      <c r="E135" s="76" t="s">
        <v>1274</v>
      </c>
      <c r="F135" s="77" t="s">
        <v>1298</v>
      </c>
      <c r="G135" s="78" t="s">
        <v>784</v>
      </c>
      <c r="H135" s="76" t="s">
        <v>1274</v>
      </c>
      <c r="I135" s="77" t="s">
        <v>1299</v>
      </c>
      <c r="J135" s="78" t="s">
        <v>784</v>
      </c>
      <c r="K135" s="76" t="s">
        <v>1296</v>
      </c>
      <c r="L135" s="79" t="s">
        <v>794</v>
      </c>
    </row>
    <row r="136" spans="1:12" ht="12">
      <c r="A136" s="75" t="s">
        <v>791</v>
      </c>
      <c r="B136" s="76" t="s">
        <v>1284</v>
      </c>
      <c r="C136" s="77" t="s">
        <v>671</v>
      </c>
      <c r="D136" s="78" t="s">
        <v>791</v>
      </c>
      <c r="E136" s="76" t="s">
        <v>1296</v>
      </c>
      <c r="F136" s="77" t="s">
        <v>1300</v>
      </c>
      <c r="G136" s="78" t="s">
        <v>791</v>
      </c>
      <c r="H136" s="76" t="s">
        <v>1294</v>
      </c>
      <c r="I136" s="77" t="s">
        <v>1301</v>
      </c>
      <c r="J136" s="78" t="s">
        <v>791</v>
      </c>
      <c r="K136" s="76" t="s">
        <v>1274</v>
      </c>
      <c r="L136" s="79" t="s">
        <v>1302</v>
      </c>
    </row>
    <row r="137" spans="1:12" ht="12">
      <c r="A137" s="75" t="s">
        <v>797</v>
      </c>
      <c r="B137" s="76" t="s">
        <v>1254</v>
      </c>
      <c r="C137" s="77" t="s">
        <v>1303</v>
      </c>
      <c r="D137" s="78" t="s">
        <v>797</v>
      </c>
      <c r="E137" s="76" t="s">
        <v>1290</v>
      </c>
      <c r="F137" s="77" t="s">
        <v>1304</v>
      </c>
      <c r="G137" s="78" t="s">
        <v>797</v>
      </c>
      <c r="H137" s="76" t="s">
        <v>1296</v>
      </c>
      <c r="I137" s="77" t="s">
        <v>1305</v>
      </c>
      <c r="J137" s="78" t="s">
        <v>797</v>
      </c>
      <c r="K137" s="76" t="s">
        <v>1306</v>
      </c>
      <c r="L137" s="79" t="s">
        <v>1307</v>
      </c>
    </row>
    <row r="138" spans="1:12" ht="12">
      <c r="A138" s="75" t="s">
        <v>805</v>
      </c>
      <c r="B138" s="76" t="s">
        <v>1308</v>
      </c>
      <c r="C138" s="77" t="s">
        <v>840</v>
      </c>
      <c r="D138" s="78" t="s">
        <v>805</v>
      </c>
      <c r="E138" s="76" t="s">
        <v>1294</v>
      </c>
      <c r="F138" s="77" t="s">
        <v>1309</v>
      </c>
      <c r="G138" s="78" t="s">
        <v>805</v>
      </c>
      <c r="H138" s="76" t="s">
        <v>1269</v>
      </c>
      <c r="I138" s="77" t="s">
        <v>1310</v>
      </c>
      <c r="J138" s="78" t="s">
        <v>805</v>
      </c>
      <c r="K138" s="76" t="s">
        <v>1269</v>
      </c>
      <c r="L138" s="79" t="s">
        <v>824</v>
      </c>
    </row>
    <row r="139" spans="1:12" ht="12">
      <c r="A139" s="75" t="s">
        <v>813</v>
      </c>
      <c r="B139" s="76" t="s">
        <v>1311</v>
      </c>
      <c r="C139" s="77" t="s">
        <v>1312</v>
      </c>
      <c r="D139" s="78" t="s">
        <v>813</v>
      </c>
      <c r="E139" s="76" t="s">
        <v>1311</v>
      </c>
      <c r="F139" s="77" t="s">
        <v>1313</v>
      </c>
      <c r="G139" s="78" t="s">
        <v>813</v>
      </c>
      <c r="H139" s="76" t="s">
        <v>1306</v>
      </c>
      <c r="I139" s="77" t="s">
        <v>1314</v>
      </c>
      <c r="J139" s="78" t="s">
        <v>813</v>
      </c>
      <c r="K139" s="76" t="s">
        <v>1315</v>
      </c>
      <c r="L139" s="79" t="s">
        <v>1316</v>
      </c>
    </row>
    <row r="140" spans="1:12" ht="12">
      <c r="A140" s="75" t="s">
        <v>820</v>
      </c>
      <c r="B140" s="76" t="s">
        <v>1294</v>
      </c>
      <c r="C140" s="77" t="s">
        <v>1317</v>
      </c>
      <c r="D140" s="78" t="s">
        <v>820</v>
      </c>
      <c r="E140" s="76" t="s">
        <v>1308</v>
      </c>
      <c r="F140" s="77" t="s">
        <v>1318</v>
      </c>
      <c r="G140" s="78" t="s">
        <v>820</v>
      </c>
      <c r="H140" s="76" t="s">
        <v>1311</v>
      </c>
      <c r="I140" s="77" t="s">
        <v>1319</v>
      </c>
      <c r="J140" s="78" t="s">
        <v>820</v>
      </c>
      <c r="K140" s="76" t="s">
        <v>1320</v>
      </c>
      <c r="L140" s="79" t="s">
        <v>1321</v>
      </c>
    </row>
    <row r="141" spans="1:12" ht="12">
      <c r="A141" s="75" t="s">
        <v>827</v>
      </c>
      <c r="B141" s="76" t="s">
        <v>1322</v>
      </c>
      <c r="C141" s="77" t="s">
        <v>1323</v>
      </c>
      <c r="D141" s="78" t="s">
        <v>827</v>
      </c>
      <c r="E141" s="76" t="s">
        <v>1267</v>
      </c>
      <c r="F141" s="77" t="s">
        <v>1324</v>
      </c>
      <c r="G141" s="78" t="s">
        <v>827</v>
      </c>
      <c r="H141" s="76" t="s">
        <v>1320</v>
      </c>
      <c r="I141" s="77" t="s">
        <v>1325</v>
      </c>
      <c r="J141" s="78" t="s">
        <v>827</v>
      </c>
      <c r="K141" s="76" t="s">
        <v>1322</v>
      </c>
      <c r="L141" s="79" t="s">
        <v>1326</v>
      </c>
    </row>
    <row r="142" spans="1:12" ht="12">
      <c r="A142" s="75" t="s">
        <v>833</v>
      </c>
      <c r="B142" s="76" t="s">
        <v>1327</v>
      </c>
      <c r="C142" s="77" t="s">
        <v>1328</v>
      </c>
      <c r="D142" s="78" t="s">
        <v>833</v>
      </c>
      <c r="E142" s="76" t="s">
        <v>1306</v>
      </c>
      <c r="F142" s="77" t="s">
        <v>636</v>
      </c>
      <c r="G142" s="78" t="s">
        <v>833</v>
      </c>
      <c r="H142" s="76" t="s">
        <v>1315</v>
      </c>
      <c r="I142" s="77" t="s">
        <v>1329</v>
      </c>
      <c r="J142" s="78" t="s">
        <v>833</v>
      </c>
      <c r="K142" s="76" t="s">
        <v>1330</v>
      </c>
      <c r="L142" s="79" t="s">
        <v>1331</v>
      </c>
    </row>
    <row r="143" spans="1:12" ht="12">
      <c r="A143" s="75" t="s">
        <v>839</v>
      </c>
      <c r="B143" s="76" t="s">
        <v>1240</v>
      </c>
      <c r="C143" s="77" t="s">
        <v>1332</v>
      </c>
      <c r="D143" s="78" t="s">
        <v>839</v>
      </c>
      <c r="E143" s="76" t="s">
        <v>1315</v>
      </c>
      <c r="F143" s="77" t="s">
        <v>1333</v>
      </c>
      <c r="G143" s="78" t="s">
        <v>839</v>
      </c>
      <c r="H143" s="76" t="s">
        <v>1308</v>
      </c>
      <c r="I143" s="77" t="s">
        <v>1334</v>
      </c>
      <c r="J143" s="78" t="s">
        <v>839</v>
      </c>
      <c r="K143" s="76" t="s">
        <v>1335</v>
      </c>
      <c r="L143" s="79" t="s">
        <v>1336</v>
      </c>
    </row>
    <row r="144" spans="1:12" ht="12">
      <c r="A144" s="75" t="s">
        <v>845</v>
      </c>
      <c r="B144" s="76" t="s">
        <v>1315</v>
      </c>
      <c r="C144" s="77" t="s">
        <v>1337</v>
      </c>
      <c r="D144" s="78" t="s">
        <v>845</v>
      </c>
      <c r="E144" s="76" t="s">
        <v>1322</v>
      </c>
      <c r="F144" s="77" t="s">
        <v>1338</v>
      </c>
      <c r="G144" s="78" t="s">
        <v>845</v>
      </c>
      <c r="H144" s="76" t="s">
        <v>1330</v>
      </c>
      <c r="I144" s="77" t="s">
        <v>1339</v>
      </c>
      <c r="J144" s="78" t="s">
        <v>845</v>
      </c>
      <c r="K144" s="76" t="s">
        <v>1340</v>
      </c>
      <c r="L144" s="79" t="s">
        <v>1341</v>
      </c>
    </row>
    <row r="145" spans="1:12" ht="12">
      <c r="A145" s="75" t="s">
        <v>851</v>
      </c>
      <c r="B145" s="76" t="s">
        <v>1335</v>
      </c>
      <c r="C145" s="77" t="s">
        <v>577</v>
      </c>
      <c r="D145" s="78" t="s">
        <v>851</v>
      </c>
      <c r="E145" s="76" t="s">
        <v>1320</v>
      </c>
      <c r="F145" s="77" t="s">
        <v>1342</v>
      </c>
      <c r="G145" s="78" t="s">
        <v>851</v>
      </c>
      <c r="H145" s="76" t="s">
        <v>1322</v>
      </c>
      <c r="I145" s="77" t="s">
        <v>1343</v>
      </c>
      <c r="J145" s="78"/>
      <c r="K145" s="76"/>
      <c r="L145" s="79"/>
    </row>
    <row r="146" spans="1:12" ht="12">
      <c r="A146" s="75" t="s">
        <v>858</v>
      </c>
      <c r="B146" s="76" t="s">
        <v>1330</v>
      </c>
      <c r="C146" s="77" t="s">
        <v>1344</v>
      </c>
      <c r="D146" s="78" t="s">
        <v>858</v>
      </c>
      <c r="E146" s="76" t="s">
        <v>1330</v>
      </c>
      <c r="F146" s="77" t="s">
        <v>1345</v>
      </c>
      <c r="G146" s="78" t="s">
        <v>858</v>
      </c>
      <c r="H146" s="76" t="s">
        <v>1335</v>
      </c>
      <c r="I146" s="77" t="s">
        <v>1346</v>
      </c>
      <c r="J146" s="78"/>
      <c r="K146" s="76"/>
      <c r="L146" s="79"/>
    </row>
    <row r="147" spans="1:12" ht="12">
      <c r="A147" s="75" t="s">
        <v>863</v>
      </c>
      <c r="B147" s="76" t="s">
        <v>1320</v>
      </c>
      <c r="C147" s="77" t="s">
        <v>1347</v>
      </c>
      <c r="D147" s="78" t="s">
        <v>863</v>
      </c>
      <c r="E147" s="76" t="s">
        <v>1335</v>
      </c>
      <c r="F147" s="77" t="s">
        <v>1348</v>
      </c>
      <c r="G147" s="78" t="s">
        <v>863</v>
      </c>
      <c r="H147" s="76" t="s">
        <v>1349</v>
      </c>
      <c r="I147" s="77" t="s">
        <v>704</v>
      </c>
      <c r="J147" s="78"/>
      <c r="K147" s="76"/>
      <c r="L147" s="79"/>
    </row>
    <row r="148" spans="1:12" ht="12">
      <c r="A148" s="75" t="s">
        <v>868</v>
      </c>
      <c r="B148" s="76" t="s">
        <v>1267</v>
      </c>
      <c r="C148" s="77" t="s">
        <v>625</v>
      </c>
      <c r="D148" s="78" t="s">
        <v>868</v>
      </c>
      <c r="E148" s="76" t="s">
        <v>1349</v>
      </c>
      <c r="F148" s="77" t="s">
        <v>1350</v>
      </c>
      <c r="G148" s="78" t="s">
        <v>868</v>
      </c>
      <c r="H148" s="76" t="s">
        <v>1351</v>
      </c>
      <c r="I148" s="77" t="s">
        <v>1352</v>
      </c>
      <c r="J148" s="78"/>
      <c r="K148" s="76"/>
      <c r="L148" s="79"/>
    </row>
    <row r="149" spans="1:12" ht="12">
      <c r="A149" s="75" t="s">
        <v>874</v>
      </c>
      <c r="B149" s="76" t="s">
        <v>1306</v>
      </c>
      <c r="C149" s="77" t="s">
        <v>1353</v>
      </c>
      <c r="D149" s="78" t="s">
        <v>874</v>
      </c>
      <c r="E149" s="76" t="s">
        <v>1351</v>
      </c>
      <c r="F149" s="77" t="s">
        <v>1354</v>
      </c>
      <c r="G149" s="78" t="s">
        <v>874</v>
      </c>
      <c r="H149" s="76" t="s">
        <v>1340</v>
      </c>
      <c r="I149" s="77" t="s">
        <v>1355</v>
      </c>
      <c r="J149" s="78"/>
      <c r="K149" s="76"/>
      <c r="L149" s="79"/>
    </row>
    <row r="150" spans="1:12" ht="12">
      <c r="A150" s="75" t="s">
        <v>879</v>
      </c>
      <c r="B150" s="76" t="s">
        <v>1349</v>
      </c>
      <c r="C150" s="77" t="s">
        <v>1169</v>
      </c>
      <c r="D150" s="78" t="s">
        <v>879</v>
      </c>
      <c r="E150" s="76" t="s">
        <v>1356</v>
      </c>
      <c r="F150" s="77" t="s">
        <v>1357</v>
      </c>
      <c r="G150" s="78"/>
      <c r="H150" s="76"/>
      <c r="I150" s="77"/>
      <c r="J150" s="78"/>
      <c r="K150" s="76"/>
      <c r="L150" s="79"/>
    </row>
    <row r="151" spans="1:12" ht="12">
      <c r="A151" s="75" t="s">
        <v>884</v>
      </c>
      <c r="B151" s="76" t="s">
        <v>1358</v>
      </c>
      <c r="C151" s="77" t="s">
        <v>1359</v>
      </c>
      <c r="D151" s="78" t="s">
        <v>884</v>
      </c>
      <c r="E151" s="76" t="s">
        <v>1340</v>
      </c>
      <c r="F151" s="77" t="s">
        <v>1360</v>
      </c>
      <c r="G151" s="78"/>
      <c r="H151" s="76"/>
      <c r="I151" s="77"/>
      <c r="J151" s="78"/>
      <c r="K151" s="76"/>
      <c r="L151" s="79"/>
    </row>
    <row r="152" spans="1:12" ht="12">
      <c r="A152" s="75" t="s">
        <v>889</v>
      </c>
      <c r="B152" s="76" t="s">
        <v>1351</v>
      </c>
      <c r="C152" s="77" t="s">
        <v>1361</v>
      </c>
      <c r="D152" s="78"/>
      <c r="E152" s="76"/>
      <c r="F152" s="77"/>
      <c r="G152" s="78"/>
      <c r="H152" s="76"/>
      <c r="I152" s="77"/>
      <c r="J152" s="78"/>
      <c r="K152" s="76"/>
      <c r="L152" s="79"/>
    </row>
    <row r="153" spans="1:12" ht="12">
      <c r="A153" s="75" t="s">
        <v>894</v>
      </c>
      <c r="B153" s="76" t="s">
        <v>1340</v>
      </c>
      <c r="C153" s="77" t="s">
        <v>1362</v>
      </c>
      <c r="D153" s="78"/>
      <c r="E153" s="76"/>
      <c r="F153" s="77"/>
      <c r="G153" s="78"/>
      <c r="H153" s="76"/>
      <c r="I153" s="77"/>
      <c r="J153" s="78"/>
      <c r="K153" s="76"/>
      <c r="L153" s="79"/>
    </row>
    <row r="154" spans="1:12" ht="12.75" thickBot="1">
      <c r="A154" s="80" t="s">
        <v>899</v>
      </c>
      <c r="B154" s="81" t="s">
        <v>1356</v>
      </c>
      <c r="C154" s="82" t="s">
        <v>1363</v>
      </c>
      <c r="D154" s="83"/>
      <c r="E154" s="81"/>
      <c r="F154" s="82"/>
      <c r="G154" s="83"/>
      <c r="H154" s="81"/>
      <c r="I154" s="82"/>
      <c r="J154" s="83"/>
      <c r="K154" s="81"/>
      <c r="L154" s="84"/>
    </row>
    <row r="156" spans="1:24" ht="13.5" thickBot="1">
      <c r="A156" s="66" t="s">
        <v>1405</v>
      </c>
      <c r="V156" s="85"/>
      <c r="X156" s="86"/>
    </row>
    <row r="157" spans="1:12" s="63" customFormat="1" ht="12.75" thickBot="1">
      <c r="A157" s="67" t="s">
        <v>0</v>
      </c>
      <c r="B157" s="68" t="s">
        <v>5</v>
      </c>
      <c r="C157" s="68" t="s">
        <v>1398</v>
      </c>
      <c r="D157" s="68" t="s">
        <v>0</v>
      </c>
      <c r="E157" s="68" t="s">
        <v>6</v>
      </c>
      <c r="F157" s="68" t="s">
        <v>1398</v>
      </c>
      <c r="G157" s="68" t="s">
        <v>0</v>
      </c>
      <c r="H157" s="68" t="s">
        <v>7</v>
      </c>
      <c r="I157" s="68" t="s">
        <v>1398</v>
      </c>
      <c r="J157" s="68" t="s">
        <v>0</v>
      </c>
      <c r="K157" s="68" t="s">
        <v>8</v>
      </c>
      <c r="L157" s="69" t="s">
        <v>1398</v>
      </c>
    </row>
    <row r="158" spans="1:12" ht="12">
      <c r="A158" s="70" t="s">
        <v>553</v>
      </c>
      <c r="B158" s="71" t="s">
        <v>1364</v>
      </c>
      <c r="C158" s="72" t="s">
        <v>1365</v>
      </c>
      <c r="D158" s="73" t="s">
        <v>553</v>
      </c>
      <c r="E158" s="71" t="s">
        <v>1366</v>
      </c>
      <c r="F158" s="72" t="s">
        <v>1367</v>
      </c>
      <c r="G158" s="73" t="s">
        <v>553</v>
      </c>
      <c r="H158" s="71" t="s">
        <v>1366</v>
      </c>
      <c r="I158" s="72" t="s">
        <v>1368</v>
      </c>
      <c r="J158" s="73" t="s">
        <v>553</v>
      </c>
      <c r="K158" s="71" t="s">
        <v>1366</v>
      </c>
      <c r="L158" s="74" t="s">
        <v>1369</v>
      </c>
    </row>
    <row r="159" spans="1:12" ht="12">
      <c r="A159" s="75" t="s">
        <v>565</v>
      </c>
      <c r="B159" s="76" t="s">
        <v>1370</v>
      </c>
      <c r="C159" s="77" t="s">
        <v>1190</v>
      </c>
      <c r="D159" s="78" t="s">
        <v>565</v>
      </c>
      <c r="E159" s="76" t="s">
        <v>1364</v>
      </c>
      <c r="F159" s="77" t="s">
        <v>698</v>
      </c>
      <c r="G159" s="78" t="s">
        <v>565</v>
      </c>
      <c r="H159" s="76" t="s">
        <v>1370</v>
      </c>
      <c r="I159" s="77" t="s">
        <v>663</v>
      </c>
      <c r="J159" s="78" t="s">
        <v>565</v>
      </c>
      <c r="K159" s="76" t="s">
        <v>1370</v>
      </c>
      <c r="L159" s="79" t="s">
        <v>1371</v>
      </c>
    </row>
    <row r="160" spans="1:12" ht="12">
      <c r="A160" s="75" t="s">
        <v>571</v>
      </c>
      <c r="B160" s="76" t="s">
        <v>1366</v>
      </c>
      <c r="C160" s="77" t="s">
        <v>1372</v>
      </c>
      <c r="D160" s="78" t="s">
        <v>571</v>
      </c>
      <c r="E160" s="76" t="s">
        <v>1370</v>
      </c>
      <c r="F160" s="77" t="s">
        <v>1373</v>
      </c>
      <c r="G160" s="78" t="s">
        <v>571</v>
      </c>
      <c r="H160" s="76" t="s">
        <v>1364</v>
      </c>
      <c r="I160" s="77" t="s">
        <v>1374</v>
      </c>
      <c r="J160" s="78" t="s">
        <v>571</v>
      </c>
      <c r="K160" s="76" t="s">
        <v>1364</v>
      </c>
      <c r="L160" s="79" t="s">
        <v>1375</v>
      </c>
    </row>
    <row r="161" spans="1:12" ht="12">
      <c r="A161" s="75" t="s">
        <v>581</v>
      </c>
      <c r="B161" s="76" t="s">
        <v>1376</v>
      </c>
      <c r="C161" s="77" t="s">
        <v>670</v>
      </c>
      <c r="D161" s="78" t="s">
        <v>581</v>
      </c>
      <c r="E161" s="76" t="s">
        <v>1377</v>
      </c>
      <c r="F161" s="77" t="s">
        <v>1243</v>
      </c>
      <c r="G161" s="78" t="s">
        <v>581</v>
      </c>
      <c r="H161" s="76" t="s">
        <v>1377</v>
      </c>
      <c r="I161" s="77" t="s">
        <v>1378</v>
      </c>
      <c r="J161" s="78" t="s">
        <v>581</v>
      </c>
      <c r="K161" s="76" t="s">
        <v>1377</v>
      </c>
      <c r="L161" s="79" t="s">
        <v>1379</v>
      </c>
    </row>
    <row r="162" spans="1:12" ht="12">
      <c r="A162" s="75" t="s">
        <v>591</v>
      </c>
      <c r="B162" s="76" t="s">
        <v>1380</v>
      </c>
      <c r="C162" s="77" t="s">
        <v>977</v>
      </c>
      <c r="D162" s="78" t="s">
        <v>591</v>
      </c>
      <c r="E162" s="76" t="s">
        <v>1376</v>
      </c>
      <c r="F162" s="77" t="s">
        <v>1381</v>
      </c>
      <c r="G162" s="78" t="s">
        <v>591</v>
      </c>
      <c r="H162" s="76" t="s">
        <v>1380</v>
      </c>
      <c r="I162" s="77" t="s">
        <v>1382</v>
      </c>
      <c r="J162" s="78" t="s">
        <v>591</v>
      </c>
      <c r="K162" s="76" t="s">
        <v>1380</v>
      </c>
      <c r="L162" s="79" t="s">
        <v>1383</v>
      </c>
    </row>
    <row r="163" spans="1:12" ht="12">
      <c r="A163" s="75" t="s">
        <v>600</v>
      </c>
      <c r="B163" s="76" t="s">
        <v>1377</v>
      </c>
      <c r="C163" s="77" t="s">
        <v>1384</v>
      </c>
      <c r="D163" s="78" t="s">
        <v>600</v>
      </c>
      <c r="E163" s="76" t="s">
        <v>1380</v>
      </c>
      <c r="F163" s="77" t="s">
        <v>1385</v>
      </c>
      <c r="G163" s="78" t="s">
        <v>600</v>
      </c>
      <c r="H163" s="76" t="s">
        <v>1386</v>
      </c>
      <c r="I163" s="77" t="s">
        <v>1387</v>
      </c>
      <c r="J163" s="78" t="s">
        <v>600</v>
      </c>
      <c r="K163" s="76" t="s">
        <v>1388</v>
      </c>
      <c r="L163" s="79" t="s">
        <v>1389</v>
      </c>
    </row>
    <row r="164" spans="1:12" ht="12">
      <c r="A164" s="75" t="s">
        <v>611</v>
      </c>
      <c r="B164" s="76" t="s">
        <v>1390</v>
      </c>
      <c r="C164" s="77" t="s">
        <v>1391</v>
      </c>
      <c r="D164" s="78" t="s">
        <v>611</v>
      </c>
      <c r="E164" s="76" t="s">
        <v>1388</v>
      </c>
      <c r="F164" s="77" t="s">
        <v>1392</v>
      </c>
      <c r="G164" s="78" t="s">
        <v>611</v>
      </c>
      <c r="H164" s="76" t="s">
        <v>1388</v>
      </c>
      <c r="I164" s="77" t="s">
        <v>1393</v>
      </c>
      <c r="J164" s="78"/>
      <c r="K164" s="76"/>
      <c r="L164" s="79"/>
    </row>
    <row r="165" spans="1:12" ht="12">
      <c r="A165" s="75" t="s">
        <v>621</v>
      </c>
      <c r="B165" s="76" t="s">
        <v>1388</v>
      </c>
      <c r="C165" s="77" t="s">
        <v>1394</v>
      </c>
      <c r="D165" s="78" t="s">
        <v>621</v>
      </c>
      <c r="E165" s="76" t="s">
        <v>1386</v>
      </c>
      <c r="F165" s="77" t="s">
        <v>1395</v>
      </c>
      <c r="G165" s="78"/>
      <c r="H165" s="76"/>
      <c r="I165" s="77"/>
      <c r="J165" s="78"/>
      <c r="K165" s="76"/>
      <c r="L165" s="79"/>
    </row>
    <row r="166" spans="1:12" ht="12.75" thickBot="1">
      <c r="A166" s="80" t="s">
        <v>631</v>
      </c>
      <c r="B166" s="81" t="s">
        <v>1386</v>
      </c>
      <c r="C166" s="82" t="s">
        <v>1396</v>
      </c>
      <c r="D166" s="83" t="s">
        <v>631</v>
      </c>
      <c r="E166" s="81" t="s">
        <v>1390</v>
      </c>
      <c r="F166" s="82" t="s">
        <v>1397</v>
      </c>
      <c r="G166" s="83"/>
      <c r="H166" s="81"/>
      <c r="I166" s="82"/>
      <c r="J166" s="83"/>
      <c r="K166" s="81"/>
      <c r="L166" s="8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9"/>
  <sheetViews>
    <sheetView zoomScale="40" zoomScaleNormal="40" workbookViewId="0" topLeftCell="A1">
      <selection activeCell="C10" sqref="C10"/>
    </sheetView>
  </sheetViews>
  <sheetFormatPr defaultColWidth="9.00390625" defaultRowHeight="12.75"/>
  <cols>
    <col min="1" max="2" width="7.75390625" style="1" customWidth="1"/>
    <col min="3" max="3" width="27.25390625" style="1" bestFit="1" customWidth="1"/>
    <col min="4" max="4" width="12.00390625" style="1" bestFit="1" customWidth="1"/>
    <col min="5" max="5" width="7.75390625" style="1" bestFit="1" customWidth="1"/>
    <col min="6" max="6" width="22.25390625" style="5" bestFit="1" customWidth="1"/>
    <col min="7" max="7" width="13.875" style="5" bestFit="1" customWidth="1"/>
    <col min="8" max="10" width="17.125" style="5" customWidth="1"/>
    <col min="11" max="11" width="9.625" style="1" bestFit="1" customWidth="1"/>
    <col min="12" max="12" width="17.125" style="5" customWidth="1"/>
    <col min="13" max="13" width="16.375" style="5" bestFit="1" customWidth="1"/>
    <col min="14" max="14" width="8.75390625" style="10" bestFit="1" customWidth="1"/>
    <col min="15" max="15" width="8.625" style="5" bestFit="1" customWidth="1"/>
    <col min="16" max="16384" width="9.125" style="5" customWidth="1"/>
  </cols>
  <sheetData>
    <row r="1" spans="1:23" s="6" customFormat="1" ht="38.25">
      <c r="A1" s="6" t="s">
        <v>0</v>
      </c>
      <c r="B1" s="6" t="s">
        <v>23</v>
      </c>
      <c r="C1" s="6" t="s">
        <v>16</v>
      </c>
      <c r="D1" s="6" t="s">
        <v>24</v>
      </c>
      <c r="E1" s="6" t="s">
        <v>17</v>
      </c>
      <c r="F1" s="6" t="s">
        <v>19</v>
      </c>
      <c r="G1" s="6" t="s">
        <v>18</v>
      </c>
      <c r="H1" s="6" t="s">
        <v>19</v>
      </c>
      <c r="I1" s="6" t="s">
        <v>22</v>
      </c>
      <c r="J1" s="6" t="s">
        <v>1</v>
      </c>
      <c r="K1" s="6" t="s">
        <v>2</v>
      </c>
      <c r="L1" s="6" t="s">
        <v>20</v>
      </c>
      <c r="M1" s="6" t="s">
        <v>3</v>
      </c>
      <c r="N1" s="8" t="s">
        <v>4</v>
      </c>
      <c r="O1" s="6" t="s">
        <v>21</v>
      </c>
      <c r="P1" s="6" t="s">
        <v>5</v>
      </c>
      <c r="Q1" s="6" t="s">
        <v>6</v>
      </c>
      <c r="R1" s="6" t="s">
        <v>7</v>
      </c>
      <c r="S1" s="6" t="s">
        <v>8</v>
      </c>
      <c r="T1" s="6" t="s">
        <v>9</v>
      </c>
      <c r="U1" s="6" t="s">
        <v>10</v>
      </c>
      <c r="V1" s="6" t="s">
        <v>11</v>
      </c>
      <c r="W1" s="6" t="s">
        <v>518</v>
      </c>
    </row>
    <row r="2" spans="1:25" s="3" customFormat="1" ht="12.75">
      <c r="A2">
        <v>1</v>
      </c>
      <c r="B2">
        <v>416</v>
      </c>
      <c r="C2" t="s">
        <v>25</v>
      </c>
      <c r="D2" s="2"/>
      <c r="E2" s="2"/>
      <c r="F2" t="s">
        <v>32</v>
      </c>
      <c r="G2" s="3" t="str">
        <f>IF(ISERROR(FIND(" ",F2)),F2,MID(F2,1,FIND(" ",F2)-1))</f>
        <v>Сергиенко</v>
      </c>
      <c r="H2" s="4" t="str">
        <f>IF(ISERROR(FIND(" ",F2)),"",MID(F2,FIND(" ",F2)+1,500))</f>
        <v>Денис</v>
      </c>
      <c r="I2" t="s">
        <v>187</v>
      </c>
      <c r="J2" t="s">
        <v>521</v>
      </c>
      <c r="K2">
        <v>28</v>
      </c>
      <c r="L2"/>
      <c r="M2" t="s">
        <v>203</v>
      </c>
      <c r="N2" s="9">
        <v>8</v>
      </c>
      <c r="O2" s="2"/>
      <c r="P2" s="7">
        <v>0.02550925925925926</v>
      </c>
      <c r="Q2" s="7">
        <v>0.025983796296296297</v>
      </c>
      <c r="R2" s="7">
        <v>0.025891203703703704</v>
      </c>
      <c r="S2" s="7">
        <v>0.02758101851851852</v>
      </c>
      <c r="T2" s="7">
        <v>0.028784722222222225</v>
      </c>
      <c r="U2" s="7">
        <v>0.0296412037037037</v>
      </c>
      <c r="V2" s="7">
        <v>0.02917824074074074</v>
      </c>
      <c r="W2" s="7">
        <v>0.030868055555555555</v>
      </c>
      <c r="X2" s="7">
        <f>MIN(P2:W2)</f>
        <v>0.02550925925925926</v>
      </c>
      <c r="Y2" s="7">
        <f>AVERAGE(P2:W2)</f>
        <v>0.0279296875</v>
      </c>
    </row>
    <row r="3" spans="1:25" ht="12.75">
      <c r="A3">
        <v>2</v>
      </c>
      <c r="B3">
        <v>60</v>
      </c>
      <c r="C3" t="s">
        <v>25</v>
      </c>
      <c r="D3" s="2"/>
      <c r="E3" s="2"/>
      <c r="F3" t="s">
        <v>33</v>
      </c>
      <c r="G3" s="3" t="str">
        <f aca="true" t="shared" si="0" ref="G3:G66">IF(ISERROR(FIND(" ",F3)),F3,MID(F3,1,FIND(" ",F3)-1))</f>
        <v>Петренко</v>
      </c>
      <c r="H3" s="4" t="str">
        <f aca="true" t="shared" si="1" ref="H3:H66">IF(ISERROR(FIND(" ",F3)),"",MID(F3,FIND(" ",F3)+1,500))</f>
        <v>Сергей</v>
      </c>
      <c r="I3" t="s">
        <v>188</v>
      </c>
      <c r="J3" t="s">
        <v>189</v>
      </c>
      <c r="K3">
        <v>31</v>
      </c>
      <c r="L3" t="s">
        <v>190</v>
      </c>
      <c r="M3" t="s">
        <v>191</v>
      </c>
      <c r="N3" s="9">
        <v>8</v>
      </c>
      <c r="O3" s="1"/>
      <c r="P3" s="7">
        <v>0.02550925925925926</v>
      </c>
      <c r="Q3" s="7">
        <v>0.02585648148148148</v>
      </c>
      <c r="R3" s="7">
        <v>0.025995370370370367</v>
      </c>
      <c r="S3" s="7">
        <v>0.03501157407407408</v>
      </c>
      <c r="T3" s="7">
        <v>0.02890046296296296</v>
      </c>
      <c r="U3" s="7">
        <v>0.03130787037037037</v>
      </c>
      <c r="V3" s="7">
        <v>0.033067129629629634</v>
      </c>
      <c r="W3" s="7">
        <v>0.03498842592592593</v>
      </c>
      <c r="X3" s="7">
        <f aca="true" t="shared" si="2" ref="X3:X49">MIN(P3:W3)</f>
        <v>0.02550925925925926</v>
      </c>
      <c r="Y3" s="7">
        <f aca="true" t="shared" si="3" ref="Y3:Y49">AVERAGE(P3:W3)</f>
        <v>0.030079571759259256</v>
      </c>
    </row>
    <row r="4" spans="1:25" ht="12.75">
      <c r="A4">
        <v>3</v>
      </c>
      <c r="B4">
        <v>54</v>
      </c>
      <c r="C4" t="s">
        <v>25</v>
      </c>
      <c r="D4" s="2"/>
      <c r="E4" s="2"/>
      <c r="F4" t="s">
        <v>34</v>
      </c>
      <c r="G4" s="3" t="str">
        <f t="shared" si="0"/>
        <v>Борисенко</v>
      </c>
      <c r="H4" s="4" t="str">
        <f t="shared" si="1"/>
        <v>Андрей</v>
      </c>
      <c r="I4" t="s">
        <v>192</v>
      </c>
      <c r="J4" t="s">
        <v>193</v>
      </c>
      <c r="K4">
        <v>18</v>
      </c>
      <c r="L4" t="s">
        <v>194</v>
      </c>
      <c r="M4" t="s">
        <v>191</v>
      </c>
      <c r="N4" s="9">
        <v>8</v>
      </c>
      <c r="O4" s="1"/>
      <c r="P4" s="7">
        <v>0.02549768518518519</v>
      </c>
      <c r="Q4" s="7">
        <v>0.025902777777777775</v>
      </c>
      <c r="R4" s="7">
        <v>0.0275</v>
      </c>
      <c r="S4" s="7">
        <v>0.030555555555555555</v>
      </c>
      <c r="T4" s="7">
        <v>0.03564814814814815</v>
      </c>
      <c r="U4" s="7">
        <v>0.03199074074074074</v>
      </c>
      <c r="V4" s="7">
        <v>0.03466435185185185</v>
      </c>
      <c r="W4" s="7">
        <v>0.03280092592592593</v>
      </c>
      <c r="X4" s="7">
        <f t="shared" si="2"/>
        <v>0.02549768518518519</v>
      </c>
      <c r="Y4" s="7">
        <f t="shared" si="3"/>
        <v>0.030570023148148148</v>
      </c>
    </row>
    <row r="5" spans="1:25" ht="12.75">
      <c r="A5">
        <v>4</v>
      </c>
      <c r="B5">
        <v>39</v>
      </c>
      <c r="C5" t="s">
        <v>25</v>
      </c>
      <c r="D5" s="2"/>
      <c r="E5" s="2"/>
      <c r="F5" t="s">
        <v>35</v>
      </c>
      <c r="G5" s="3" t="str">
        <f t="shared" si="0"/>
        <v>Пенделюк</v>
      </c>
      <c r="H5" s="4" t="str">
        <f t="shared" si="1"/>
        <v>Федір</v>
      </c>
      <c r="I5" t="s">
        <v>195</v>
      </c>
      <c r="J5"/>
      <c r="K5">
        <v>22</v>
      </c>
      <c r="L5" t="s">
        <v>196</v>
      </c>
      <c r="M5" t="s">
        <v>197</v>
      </c>
      <c r="N5" s="9">
        <v>8</v>
      </c>
      <c r="O5" s="1"/>
      <c r="P5" s="7">
        <v>0.026863425925925926</v>
      </c>
      <c r="Q5" s="7">
        <v>0.027384259259259257</v>
      </c>
      <c r="R5" s="7">
        <v>0.028877314814814817</v>
      </c>
      <c r="S5" s="7">
        <v>0.030138888888888885</v>
      </c>
      <c r="T5" s="7">
        <v>0.03326388888888889</v>
      </c>
      <c r="U5" s="7">
        <v>0.034618055555555555</v>
      </c>
      <c r="V5" s="7">
        <v>0.03575231481481481</v>
      </c>
      <c r="W5" s="7">
        <v>0.03221064814814815</v>
      </c>
      <c r="X5" s="7">
        <f t="shared" si="2"/>
        <v>0.026863425925925926</v>
      </c>
      <c r="Y5" s="7">
        <f t="shared" si="3"/>
        <v>0.031138599537037036</v>
      </c>
    </row>
    <row r="6" spans="1:25" ht="12.75">
      <c r="A6">
        <v>5</v>
      </c>
      <c r="B6">
        <v>414</v>
      </c>
      <c r="C6" t="s">
        <v>25</v>
      </c>
      <c r="F6" t="s">
        <v>36</v>
      </c>
      <c r="G6" s="3" t="str">
        <f t="shared" si="0"/>
        <v>Мельник</v>
      </c>
      <c r="H6" s="4" t="str">
        <f t="shared" si="1"/>
        <v>Віталій</v>
      </c>
      <c r="I6" t="s">
        <v>198</v>
      </c>
      <c r="J6"/>
      <c r="K6">
        <v>28</v>
      </c>
      <c r="L6" t="s">
        <v>199</v>
      </c>
      <c r="M6" t="s">
        <v>200</v>
      </c>
      <c r="N6" s="9">
        <v>8</v>
      </c>
      <c r="O6" s="1"/>
      <c r="P6" s="7">
        <v>0.026875</v>
      </c>
      <c r="Q6" s="7">
        <v>0.027997685185185184</v>
      </c>
      <c r="R6" s="7">
        <v>0.029664351851851855</v>
      </c>
      <c r="S6" s="7">
        <v>0.030925925925925926</v>
      </c>
      <c r="T6" s="7">
        <v>0.03210648148148148</v>
      </c>
      <c r="U6" s="7">
        <v>0.03552083333333333</v>
      </c>
      <c r="V6" s="7">
        <v>0.035069444444444445</v>
      </c>
      <c r="W6" s="7">
        <v>0.036377314814814814</v>
      </c>
      <c r="X6" s="7">
        <f t="shared" si="2"/>
        <v>0.026875</v>
      </c>
      <c r="Y6" s="7">
        <f t="shared" si="3"/>
        <v>0.03181712962962963</v>
      </c>
    </row>
    <row r="7" spans="1:25" ht="12.75">
      <c r="A7">
        <v>6</v>
      </c>
      <c r="B7">
        <v>7</v>
      </c>
      <c r="C7" t="s">
        <v>25</v>
      </c>
      <c r="F7" t="s">
        <v>37</v>
      </c>
      <c r="G7" s="3" t="str">
        <f t="shared" si="0"/>
        <v>Мордовин</v>
      </c>
      <c r="H7" s="4" t="str">
        <f t="shared" si="1"/>
        <v>Иван</v>
      </c>
      <c r="I7" t="s">
        <v>201</v>
      </c>
      <c r="J7"/>
      <c r="K7">
        <v>28</v>
      </c>
      <c r="L7" t="s">
        <v>202</v>
      </c>
      <c r="M7" t="s">
        <v>203</v>
      </c>
      <c r="N7" s="9">
        <v>8</v>
      </c>
      <c r="O7" s="1"/>
      <c r="P7" s="7">
        <v>0.02800925925925926</v>
      </c>
      <c r="Q7" s="7">
        <v>0.028622685185185185</v>
      </c>
      <c r="R7" s="7">
        <v>0.029849537037037036</v>
      </c>
      <c r="S7" s="7">
        <v>0.031712962962962964</v>
      </c>
      <c r="T7" s="7">
        <v>0.038831018518518515</v>
      </c>
      <c r="U7" s="7">
        <v>0.0324537037037037</v>
      </c>
      <c r="V7" s="7">
        <v>0.03443287037037037</v>
      </c>
      <c r="W7" s="7">
        <v>0.0343287037037037</v>
      </c>
      <c r="X7" s="7">
        <f t="shared" si="2"/>
        <v>0.02800925925925926</v>
      </c>
      <c r="Y7" s="7">
        <f t="shared" si="3"/>
        <v>0.03228009259259259</v>
      </c>
    </row>
    <row r="8" spans="1:25" ht="12.75">
      <c r="A8">
        <v>7</v>
      </c>
      <c r="B8">
        <v>1</v>
      </c>
      <c r="C8" t="s">
        <v>25</v>
      </c>
      <c r="F8" t="s">
        <v>38</v>
      </c>
      <c r="G8" s="3" t="str">
        <f t="shared" si="0"/>
        <v>Маруняк</v>
      </c>
      <c r="H8" s="4" t="str">
        <f t="shared" si="1"/>
        <v>Никита</v>
      </c>
      <c r="I8" t="s">
        <v>204</v>
      </c>
      <c r="J8" t="s">
        <v>205</v>
      </c>
      <c r="K8">
        <v>24</v>
      </c>
      <c r="L8" t="s">
        <v>206</v>
      </c>
      <c r="M8" t="s">
        <v>207</v>
      </c>
      <c r="N8" s="9">
        <v>8</v>
      </c>
      <c r="O8" s="1"/>
      <c r="P8" s="7">
        <v>0.027372685185185184</v>
      </c>
      <c r="Q8" s="7">
        <v>0.02888888888888889</v>
      </c>
      <c r="R8" s="7">
        <v>0.030520833333333334</v>
      </c>
      <c r="S8" s="7">
        <v>0.03200231481481482</v>
      </c>
      <c r="T8" s="7">
        <v>0.037905092592592594</v>
      </c>
      <c r="U8" s="7">
        <v>0.03678240740740741</v>
      </c>
      <c r="V8" s="7">
        <v>0.03255787037037037</v>
      </c>
      <c r="W8" s="7">
        <v>0.035925925925925924</v>
      </c>
      <c r="X8" s="7">
        <f t="shared" si="2"/>
        <v>0.027372685185185184</v>
      </c>
      <c r="Y8" s="7">
        <f t="shared" si="3"/>
        <v>0.032744502314814815</v>
      </c>
    </row>
    <row r="9" spans="1:25" ht="12.75">
      <c r="A9">
        <v>8</v>
      </c>
      <c r="B9">
        <v>59</v>
      </c>
      <c r="C9" t="s">
        <v>25</v>
      </c>
      <c r="F9" t="s">
        <v>39</v>
      </c>
      <c r="G9" s="3" t="str">
        <f t="shared" si="0"/>
        <v>Лисовый</v>
      </c>
      <c r="H9" s="4" t="str">
        <f t="shared" si="1"/>
        <v>Дмитрий</v>
      </c>
      <c r="I9" t="s">
        <v>208</v>
      </c>
      <c r="J9"/>
      <c r="K9">
        <v>27</v>
      </c>
      <c r="L9" t="s">
        <v>209</v>
      </c>
      <c r="M9" t="s">
        <v>203</v>
      </c>
      <c r="N9" s="9">
        <v>7</v>
      </c>
      <c r="O9" s="1"/>
      <c r="P9" s="7">
        <v>0.02804398148148148</v>
      </c>
      <c r="Q9" s="7">
        <v>0.029942129629629628</v>
      </c>
      <c r="R9" s="7">
        <v>0.032164351851851854</v>
      </c>
      <c r="S9" s="7">
        <v>0.03416666666666667</v>
      </c>
      <c r="T9" s="7">
        <v>0.03534722222222222</v>
      </c>
      <c r="U9" s="7">
        <v>0.037638888888888895</v>
      </c>
      <c r="V9" s="7">
        <v>0.03391203703703704</v>
      </c>
      <c r="W9"/>
      <c r="X9" s="7">
        <f t="shared" si="2"/>
        <v>0.02804398148148148</v>
      </c>
      <c r="Y9" s="7">
        <f t="shared" si="3"/>
        <v>0.033030753968253966</v>
      </c>
    </row>
    <row r="10" spans="1:25" ht="12.75">
      <c r="A10">
        <v>9</v>
      </c>
      <c r="B10">
        <v>28</v>
      </c>
      <c r="C10" t="s">
        <v>25</v>
      </c>
      <c r="F10" t="s">
        <v>40</v>
      </c>
      <c r="G10" s="3" t="str">
        <f t="shared" si="0"/>
        <v>Лясковский</v>
      </c>
      <c r="H10" s="4" t="str">
        <f t="shared" si="1"/>
        <v>Антон</v>
      </c>
      <c r="I10" t="s">
        <v>210</v>
      </c>
      <c r="J10" t="s">
        <v>211</v>
      </c>
      <c r="K10">
        <v>34</v>
      </c>
      <c r="L10" t="s">
        <v>212</v>
      </c>
      <c r="M10" t="s">
        <v>203</v>
      </c>
      <c r="N10" s="9">
        <v>7</v>
      </c>
      <c r="P10" s="7">
        <v>0.030497685185185183</v>
      </c>
      <c r="Q10" s="7">
        <v>0.03131944444444445</v>
      </c>
      <c r="R10" s="7">
        <v>0.031516203703703706</v>
      </c>
      <c r="S10" s="7">
        <v>0.033229166666666664</v>
      </c>
      <c r="T10" s="7">
        <v>0.0362037037037037</v>
      </c>
      <c r="U10" s="7">
        <v>0.03619212962962963</v>
      </c>
      <c r="V10" s="7">
        <v>0.03571759259259259</v>
      </c>
      <c r="W10"/>
      <c r="X10" s="7">
        <f t="shared" si="2"/>
        <v>0.030497685185185183</v>
      </c>
      <c r="Y10" s="7">
        <f t="shared" si="3"/>
        <v>0.03352513227513228</v>
      </c>
    </row>
    <row r="11" spans="1:25" ht="12.75">
      <c r="A11">
        <v>10</v>
      </c>
      <c r="B11">
        <v>87</v>
      </c>
      <c r="C11" t="s">
        <v>25</v>
      </c>
      <c r="F11" t="s">
        <v>41</v>
      </c>
      <c r="G11" s="3" t="str">
        <f t="shared" si="0"/>
        <v>Соколов</v>
      </c>
      <c r="H11" s="4" t="str">
        <f t="shared" si="1"/>
        <v>Александр</v>
      </c>
      <c r="I11" t="s">
        <v>213</v>
      </c>
      <c r="J11" t="s">
        <v>205</v>
      </c>
      <c r="K11">
        <v>21</v>
      </c>
      <c r="L11" t="s">
        <v>206</v>
      </c>
      <c r="M11" t="s">
        <v>207</v>
      </c>
      <c r="N11" s="9">
        <v>7</v>
      </c>
      <c r="P11" s="7">
        <v>0.02951388888888889</v>
      </c>
      <c r="Q11" s="7">
        <v>0.030462962962962966</v>
      </c>
      <c r="R11" s="7">
        <v>0.03325231481481481</v>
      </c>
      <c r="S11" s="7">
        <v>0.03553240740740741</v>
      </c>
      <c r="T11" s="7">
        <v>0.03866898148148148</v>
      </c>
      <c r="U11" s="7">
        <v>0.04173611111111111</v>
      </c>
      <c r="V11" s="7">
        <v>0.033310185185185186</v>
      </c>
      <c r="W11"/>
      <c r="X11" s="7">
        <f t="shared" si="2"/>
        <v>0.02951388888888889</v>
      </c>
      <c r="Y11" s="7">
        <f t="shared" si="3"/>
        <v>0.03463955026455027</v>
      </c>
    </row>
    <row r="12" spans="1:25" ht="12.75">
      <c r="A12">
        <v>11</v>
      </c>
      <c r="B12">
        <v>37</v>
      </c>
      <c r="C12" t="s">
        <v>25</v>
      </c>
      <c r="F12" t="s">
        <v>42</v>
      </c>
      <c r="G12" s="3" t="str">
        <f t="shared" si="0"/>
        <v>Самойлов</v>
      </c>
      <c r="H12" s="4" t="str">
        <f t="shared" si="1"/>
        <v>Геннадий</v>
      </c>
      <c r="I12" t="s">
        <v>214</v>
      </c>
      <c r="J12"/>
      <c r="K12">
        <v>33</v>
      </c>
      <c r="L12"/>
      <c r="M12" t="s">
        <v>215</v>
      </c>
      <c r="N12" s="9">
        <v>7</v>
      </c>
      <c r="P12" s="7">
        <v>0.028969907407407406</v>
      </c>
      <c r="Q12" s="7">
        <v>0.030625</v>
      </c>
      <c r="R12" s="7">
        <v>0.03364583333333333</v>
      </c>
      <c r="S12" s="7">
        <v>0.034201388888888885</v>
      </c>
      <c r="T12" s="7">
        <v>0.03732638888888889</v>
      </c>
      <c r="U12" s="7">
        <v>0.04348379629629629</v>
      </c>
      <c r="V12" s="7">
        <v>0.03498842592592593</v>
      </c>
      <c r="W12"/>
      <c r="X12" s="7">
        <f t="shared" si="2"/>
        <v>0.028969907407407406</v>
      </c>
      <c r="Y12" s="7">
        <f t="shared" si="3"/>
        <v>0.034748677248677244</v>
      </c>
    </row>
    <row r="13" spans="1:25" ht="12.75">
      <c r="A13">
        <v>12</v>
      </c>
      <c r="B13">
        <v>420</v>
      </c>
      <c r="C13" t="s">
        <v>25</v>
      </c>
      <c r="F13" t="s">
        <v>43</v>
      </c>
      <c r="G13" s="3" t="str">
        <f t="shared" si="0"/>
        <v>Балымов</v>
      </c>
      <c r="H13" s="4" t="str">
        <f t="shared" si="1"/>
        <v>Юрий</v>
      </c>
      <c r="I13" t="s">
        <v>216</v>
      </c>
      <c r="J13"/>
      <c r="K13">
        <v>26</v>
      </c>
      <c r="L13" t="s">
        <v>217</v>
      </c>
      <c r="M13" t="s">
        <v>203</v>
      </c>
      <c r="N13" s="9">
        <v>7</v>
      </c>
      <c r="P13" s="7">
        <v>0.029317129629629634</v>
      </c>
      <c r="Q13" s="7">
        <v>0.02971064814814815</v>
      </c>
      <c r="R13" s="7">
        <v>0.03125</v>
      </c>
      <c r="S13" s="7">
        <v>0.03428240740740741</v>
      </c>
      <c r="T13" s="7">
        <v>0.03758101851851852</v>
      </c>
      <c r="U13" s="7">
        <v>0.047233796296296295</v>
      </c>
      <c r="V13" s="7">
        <v>0.03722222222222222</v>
      </c>
      <c r="W13"/>
      <c r="X13" s="7">
        <f t="shared" si="2"/>
        <v>0.029317129629629634</v>
      </c>
      <c r="Y13" s="7">
        <f t="shared" si="3"/>
        <v>0.0352281746031746</v>
      </c>
    </row>
    <row r="14" spans="1:25" ht="12.75">
      <c r="A14">
        <v>13</v>
      </c>
      <c r="B14">
        <v>16</v>
      </c>
      <c r="C14" t="s">
        <v>25</v>
      </c>
      <c r="F14" t="s">
        <v>44</v>
      </c>
      <c r="G14" s="3" t="str">
        <f t="shared" si="0"/>
        <v>Урбан</v>
      </c>
      <c r="H14" s="4" t="str">
        <f t="shared" si="1"/>
        <v>Константин</v>
      </c>
      <c r="I14" t="s">
        <v>218</v>
      </c>
      <c r="J14"/>
      <c r="K14">
        <v>27</v>
      </c>
      <c r="L14" t="s">
        <v>219</v>
      </c>
      <c r="M14" t="s">
        <v>203</v>
      </c>
      <c r="N14" s="9">
        <v>7</v>
      </c>
      <c r="P14" s="7">
        <v>0.03099537037037037</v>
      </c>
      <c r="Q14" s="7">
        <v>0.03275462962962963</v>
      </c>
      <c r="R14" s="7">
        <v>0.033761574074074076</v>
      </c>
      <c r="S14" s="7">
        <v>0.03844907407407407</v>
      </c>
      <c r="T14" s="7">
        <v>0.03824074074074074</v>
      </c>
      <c r="U14" s="7">
        <v>0.038356481481481484</v>
      </c>
      <c r="V14" s="7">
        <v>0.0346875</v>
      </c>
      <c r="W14"/>
      <c r="X14" s="7">
        <f t="shared" si="2"/>
        <v>0.03099537037037037</v>
      </c>
      <c r="Y14" s="7">
        <f t="shared" si="3"/>
        <v>0.0353207671957672</v>
      </c>
    </row>
    <row r="15" spans="1:25" ht="12.75">
      <c r="A15">
        <v>14</v>
      </c>
      <c r="B15">
        <v>419</v>
      </c>
      <c r="C15" t="s">
        <v>25</v>
      </c>
      <c r="F15" t="s">
        <v>45</v>
      </c>
      <c r="G15" s="3" t="str">
        <f t="shared" si="0"/>
        <v>Бригида</v>
      </c>
      <c r="H15" s="4" t="str">
        <f t="shared" si="1"/>
        <v>Андрей</v>
      </c>
      <c r="I15" t="s">
        <v>220</v>
      </c>
      <c r="J15"/>
      <c r="K15">
        <v>34</v>
      </c>
      <c r="L15" t="s">
        <v>522</v>
      </c>
      <c r="M15" t="s">
        <v>203</v>
      </c>
      <c r="N15" s="9">
        <v>7</v>
      </c>
      <c r="P15" s="7">
        <v>0.0297337962962963</v>
      </c>
      <c r="Q15" s="7">
        <v>0.03155092592592592</v>
      </c>
      <c r="R15" s="7">
        <v>0.034027777777777775</v>
      </c>
      <c r="S15" s="7">
        <v>0.03670138888888889</v>
      </c>
      <c r="T15" s="7">
        <v>0.03871527777777778</v>
      </c>
      <c r="U15" s="7">
        <v>0.03984953703703704</v>
      </c>
      <c r="V15" s="7">
        <v>0.03817129629629629</v>
      </c>
      <c r="W15"/>
      <c r="X15" s="7">
        <f t="shared" si="2"/>
        <v>0.0297337962962963</v>
      </c>
      <c r="Y15" s="7">
        <f t="shared" si="3"/>
        <v>0.03553571428571428</v>
      </c>
    </row>
    <row r="16" spans="1:25" ht="12.75">
      <c r="A16">
        <v>15</v>
      </c>
      <c r="B16">
        <v>25</v>
      </c>
      <c r="C16" t="s">
        <v>25</v>
      </c>
      <c r="F16" t="s">
        <v>46</v>
      </c>
      <c r="G16" s="3" t="str">
        <f t="shared" si="0"/>
        <v>Лозенко</v>
      </c>
      <c r="H16" s="4" t="str">
        <f t="shared" si="1"/>
        <v>Александр</v>
      </c>
      <c r="I16" t="s">
        <v>221</v>
      </c>
      <c r="J16" t="s">
        <v>222</v>
      </c>
      <c r="K16">
        <v>25</v>
      </c>
      <c r="L16" t="s">
        <v>223</v>
      </c>
      <c r="M16" t="s">
        <v>203</v>
      </c>
      <c r="N16" s="9">
        <v>7</v>
      </c>
      <c r="P16" s="7">
        <v>0.03292824074074074</v>
      </c>
      <c r="Q16" s="7">
        <v>0.032546296296296295</v>
      </c>
      <c r="R16" s="7">
        <v>0.034652777777777775</v>
      </c>
      <c r="S16" s="7">
        <v>0.035243055555555555</v>
      </c>
      <c r="T16" s="7">
        <v>0.04141203703703704</v>
      </c>
      <c r="U16" s="7">
        <v>0.03680555555555556</v>
      </c>
      <c r="V16" s="7">
        <v>0.037175925925925925</v>
      </c>
      <c r="W16"/>
      <c r="X16" s="7">
        <f t="shared" si="2"/>
        <v>0.032546296296296295</v>
      </c>
      <c r="Y16" s="7">
        <f t="shared" si="3"/>
        <v>0.0358234126984127</v>
      </c>
    </row>
    <row r="17" spans="1:25" ht="12.75">
      <c r="A17">
        <v>16</v>
      </c>
      <c r="B17">
        <v>80</v>
      </c>
      <c r="C17" t="s">
        <v>25</v>
      </c>
      <c r="F17" t="s">
        <v>47</v>
      </c>
      <c r="G17" s="3" t="str">
        <f t="shared" si="0"/>
        <v>Ковальов</v>
      </c>
      <c r="H17" s="4" t="str">
        <f t="shared" si="1"/>
        <v>Олександр</v>
      </c>
      <c r="I17" t="s">
        <v>224</v>
      </c>
      <c r="J17"/>
      <c r="K17">
        <v>21</v>
      </c>
      <c r="L17" t="s">
        <v>206</v>
      </c>
      <c r="M17" t="s">
        <v>225</v>
      </c>
      <c r="N17" s="9">
        <v>7</v>
      </c>
      <c r="P17" s="7">
        <v>0.029768518518518517</v>
      </c>
      <c r="Q17" s="7">
        <v>0.030949074074074077</v>
      </c>
      <c r="R17" s="7">
        <v>0.03386574074074074</v>
      </c>
      <c r="S17" s="7">
        <v>0.03625</v>
      </c>
      <c r="T17" s="7">
        <v>0.04055555555555555</v>
      </c>
      <c r="U17" s="7">
        <v>0.04024305555555556</v>
      </c>
      <c r="V17" s="7">
        <v>0.039641203703703706</v>
      </c>
      <c r="W17"/>
      <c r="X17" s="7">
        <f t="shared" si="2"/>
        <v>0.029768518518518517</v>
      </c>
      <c r="Y17" s="7">
        <f t="shared" si="3"/>
        <v>0.03589616402116402</v>
      </c>
    </row>
    <row r="18" spans="1:25" ht="12.75">
      <c r="A18">
        <v>17</v>
      </c>
      <c r="B18">
        <v>413</v>
      </c>
      <c r="C18" t="s">
        <v>25</v>
      </c>
      <c r="F18" t="s">
        <v>48</v>
      </c>
      <c r="G18" s="3" t="str">
        <f t="shared" si="0"/>
        <v>Котенко</v>
      </c>
      <c r="H18" s="4" t="str">
        <f t="shared" si="1"/>
        <v>Алексей</v>
      </c>
      <c r="I18" t="s">
        <v>226</v>
      </c>
      <c r="J18" t="s">
        <v>227</v>
      </c>
      <c r="K18">
        <v>32</v>
      </c>
      <c r="L18" t="s">
        <v>190</v>
      </c>
      <c r="M18" t="s">
        <v>228</v>
      </c>
      <c r="N18" s="9">
        <v>7</v>
      </c>
      <c r="P18" s="7">
        <v>0.028877314814814817</v>
      </c>
      <c r="Q18" s="7">
        <v>0.03050925925925926</v>
      </c>
      <c r="R18" s="7">
        <v>0.03428240740740741</v>
      </c>
      <c r="S18" s="7">
        <v>0.03831018518518518</v>
      </c>
      <c r="T18" s="7">
        <v>0.04100694444444444</v>
      </c>
      <c r="U18" s="7">
        <v>0.04090277777777778</v>
      </c>
      <c r="V18" s="7">
        <v>0.046018518518518514</v>
      </c>
      <c r="W18"/>
      <c r="X18" s="7">
        <f t="shared" si="2"/>
        <v>0.028877314814814817</v>
      </c>
      <c r="Y18" s="7">
        <f t="shared" si="3"/>
        <v>0.037129629629629624</v>
      </c>
    </row>
    <row r="19" spans="1:25" ht="12.75">
      <c r="A19">
        <v>18</v>
      </c>
      <c r="B19">
        <v>47</v>
      </c>
      <c r="C19" t="s">
        <v>25</v>
      </c>
      <c r="F19" t="s">
        <v>49</v>
      </c>
      <c r="G19" s="3" t="str">
        <f t="shared" si="0"/>
        <v>Відибіда</v>
      </c>
      <c r="H19" s="4" t="str">
        <f t="shared" si="1"/>
        <v>Роман</v>
      </c>
      <c r="I19" t="s">
        <v>229</v>
      </c>
      <c r="J19"/>
      <c r="K19">
        <v>30</v>
      </c>
      <c r="L19" t="s">
        <v>230</v>
      </c>
      <c r="M19" t="s">
        <v>197</v>
      </c>
      <c r="N19" s="9">
        <v>7</v>
      </c>
      <c r="P19" s="7">
        <v>0.03155092592592592</v>
      </c>
      <c r="Q19" s="7">
        <v>0.03204861111111111</v>
      </c>
      <c r="R19" s="7">
        <v>0.03721064814814815</v>
      </c>
      <c r="S19" s="7">
        <v>0.0356712962962963</v>
      </c>
      <c r="T19" s="7">
        <v>0.041296296296296296</v>
      </c>
      <c r="U19" s="7">
        <v>0.040844907407407406</v>
      </c>
      <c r="V19" s="7">
        <v>0.04271990740740741</v>
      </c>
      <c r="W19"/>
      <c r="X19" s="7">
        <f t="shared" si="2"/>
        <v>0.03155092592592592</v>
      </c>
      <c r="Y19" s="7">
        <f t="shared" si="3"/>
        <v>0.03733465608465608</v>
      </c>
    </row>
    <row r="20" spans="1:25" ht="12.75">
      <c r="A20">
        <v>19</v>
      </c>
      <c r="B20">
        <v>408</v>
      </c>
      <c r="C20" t="s">
        <v>25</v>
      </c>
      <c r="F20" t="s">
        <v>50</v>
      </c>
      <c r="G20" s="3" t="str">
        <f t="shared" si="0"/>
        <v>Трофимец</v>
      </c>
      <c r="H20" s="4">
        <f t="shared" si="1"/>
      </c>
      <c r="I20" t="s">
        <v>523</v>
      </c>
      <c r="J20" t="s">
        <v>524</v>
      </c>
      <c r="K20">
        <v>33</v>
      </c>
      <c r="L20" t="s">
        <v>525</v>
      </c>
      <c r="M20" t="s">
        <v>526</v>
      </c>
      <c r="N20" s="9">
        <v>7</v>
      </c>
      <c r="P20" s="7">
        <v>0.03270833333333333</v>
      </c>
      <c r="Q20" s="7">
        <v>0.03320601851851852</v>
      </c>
      <c r="R20" s="7">
        <v>0.03667824074074074</v>
      </c>
      <c r="S20" s="7">
        <v>0.03893518518518519</v>
      </c>
      <c r="T20" s="7">
        <v>0.04070601851851852</v>
      </c>
      <c r="U20" s="7">
        <v>0.042743055555555555</v>
      </c>
      <c r="V20" s="7">
        <v>0.045787037037037036</v>
      </c>
      <c r="W20"/>
      <c r="X20" s="7">
        <f t="shared" si="2"/>
        <v>0.03270833333333333</v>
      </c>
      <c r="Y20" s="7">
        <f t="shared" si="3"/>
        <v>0.03868055555555555</v>
      </c>
    </row>
    <row r="21" spans="1:25" ht="12.75">
      <c r="A21">
        <v>20</v>
      </c>
      <c r="B21">
        <v>3</v>
      </c>
      <c r="C21" t="s">
        <v>25</v>
      </c>
      <c r="F21" t="s">
        <v>51</v>
      </c>
      <c r="G21" s="3" t="str">
        <f t="shared" si="0"/>
        <v>Катасонов</v>
      </c>
      <c r="H21" s="4" t="str">
        <f t="shared" si="1"/>
        <v>Алексей</v>
      </c>
      <c r="I21" t="s">
        <v>231</v>
      </c>
      <c r="J21" t="s">
        <v>232</v>
      </c>
      <c r="K21">
        <v>28</v>
      </c>
      <c r="L21" t="s">
        <v>233</v>
      </c>
      <c r="M21" t="s">
        <v>203</v>
      </c>
      <c r="N21" s="9">
        <v>6</v>
      </c>
      <c r="P21" s="7">
        <v>0.02753472222222222</v>
      </c>
      <c r="Q21" s="7">
        <v>0.028819444444444443</v>
      </c>
      <c r="R21" s="7">
        <v>0.030358796296296297</v>
      </c>
      <c r="S21" s="7">
        <v>0.03347222222222222</v>
      </c>
      <c r="T21" s="7">
        <v>0.03895833333333334</v>
      </c>
      <c r="U21" s="7">
        <v>0.04384259259259259</v>
      </c>
      <c r="V21"/>
      <c r="W21"/>
      <c r="X21" s="7">
        <f t="shared" si="2"/>
        <v>0.02753472222222222</v>
      </c>
      <c r="Y21" s="7">
        <f t="shared" si="3"/>
        <v>0.03383101851851852</v>
      </c>
    </row>
    <row r="22" spans="1:25" ht="12.75">
      <c r="A22">
        <v>21</v>
      </c>
      <c r="B22">
        <v>19</v>
      </c>
      <c r="C22" t="s">
        <v>25</v>
      </c>
      <c r="F22" t="s">
        <v>52</v>
      </c>
      <c r="G22" s="3" t="str">
        <f t="shared" si="0"/>
        <v>Анчуков</v>
      </c>
      <c r="H22" s="4" t="str">
        <f t="shared" si="1"/>
        <v>Виталий</v>
      </c>
      <c r="I22" t="s">
        <v>234</v>
      </c>
      <c r="J22" t="s">
        <v>235</v>
      </c>
      <c r="K22">
        <v>29</v>
      </c>
      <c r="L22" t="s">
        <v>236</v>
      </c>
      <c r="M22" t="s">
        <v>203</v>
      </c>
      <c r="N22" s="9">
        <v>6</v>
      </c>
      <c r="P22" s="7">
        <v>0.030821759259259257</v>
      </c>
      <c r="Q22" s="7">
        <v>0.03375</v>
      </c>
      <c r="R22" s="7">
        <v>0.04138888888888889</v>
      </c>
      <c r="S22" s="7">
        <v>0.034826388888888886</v>
      </c>
      <c r="T22" s="7">
        <v>0.03981481481481482</v>
      </c>
      <c r="U22" s="7">
        <v>0.042256944444444444</v>
      </c>
      <c r="V22"/>
      <c r="W22"/>
      <c r="X22" s="7">
        <f t="shared" si="2"/>
        <v>0.030821759259259257</v>
      </c>
      <c r="Y22" s="7">
        <f t="shared" si="3"/>
        <v>0.03714313271604938</v>
      </c>
    </row>
    <row r="23" spans="1:25" ht="12.75">
      <c r="A23">
        <v>22</v>
      </c>
      <c r="B23">
        <v>83</v>
      </c>
      <c r="C23" t="s">
        <v>25</v>
      </c>
      <c r="F23" t="s">
        <v>53</v>
      </c>
      <c r="G23" s="3" t="str">
        <f t="shared" si="0"/>
        <v>Думик</v>
      </c>
      <c r="H23" s="4" t="str">
        <f t="shared" si="1"/>
        <v>Сергей</v>
      </c>
      <c r="I23" t="s">
        <v>237</v>
      </c>
      <c r="J23"/>
      <c r="K23">
        <v>27</v>
      </c>
      <c r="L23" t="s">
        <v>238</v>
      </c>
      <c r="M23" t="s">
        <v>203</v>
      </c>
      <c r="N23" s="9">
        <v>6</v>
      </c>
      <c r="P23" s="7">
        <v>0.03228009259259259</v>
      </c>
      <c r="Q23" s="7">
        <v>0.032858796296296296</v>
      </c>
      <c r="R23" s="7">
        <v>0.040486111111111105</v>
      </c>
      <c r="S23" s="7">
        <v>0.03601851851851852</v>
      </c>
      <c r="T23" s="7">
        <v>0.05037037037037037</v>
      </c>
      <c r="U23" s="7">
        <v>0.036724537037037035</v>
      </c>
      <c r="V23"/>
      <c r="W23"/>
      <c r="X23" s="7">
        <f t="shared" si="2"/>
        <v>0.03228009259259259</v>
      </c>
      <c r="Y23" s="7">
        <f t="shared" si="3"/>
        <v>0.03812307098765432</v>
      </c>
    </row>
    <row r="24" spans="1:25" ht="12.75">
      <c r="A24">
        <v>23</v>
      </c>
      <c r="B24">
        <v>20</v>
      </c>
      <c r="C24" t="s">
        <v>25</v>
      </c>
      <c r="F24" t="s">
        <v>54</v>
      </c>
      <c r="G24" s="3" t="str">
        <f t="shared" si="0"/>
        <v>Черненко</v>
      </c>
      <c r="H24" s="4" t="str">
        <f t="shared" si="1"/>
        <v>Сергей</v>
      </c>
      <c r="I24" t="s">
        <v>239</v>
      </c>
      <c r="J24"/>
      <c r="K24">
        <v>26</v>
      </c>
      <c r="L24" t="s">
        <v>240</v>
      </c>
      <c r="M24" t="s">
        <v>203</v>
      </c>
      <c r="N24" s="9">
        <v>6</v>
      </c>
      <c r="P24" s="7">
        <v>0.03090277777777778</v>
      </c>
      <c r="Q24" s="7">
        <v>0.033379629629629634</v>
      </c>
      <c r="R24" s="7">
        <v>0.037523148148148146</v>
      </c>
      <c r="S24" s="7">
        <v>0.04146990740740741</v>
      </c>
      <c r="T24" s="7">
        <v>0.04538194444444444</v>
      </c>
      <c r="U24" s="7">
        <v>0.042395833333333334</v>
      </c>
      <c r="V24"/>
      <c r="W24"/>
      <c r="X24" s="7">
        <f t="shared" si="2"/>
        <v>0.03090277777777778</v>
      </c>
      <c r="Y24" s="7">
        <f t="shared" si="3"/>
        <v>0.038508873456790126</v>
      </c>
    </row>
    <row r="25" spans="1:25" ht="12.75">
      <c r="A25">
        <v>24</v>
      </c>
      <c r="B25">
        <v>64</v>
      </c>
      <c r="C25" t="s">
        <v>25</v>
      </c>
      <c r="F25" t="s">
        <v>55</v>
      </c>
      <c r="G25" s="3" t="str">
        <f t="shared" si="0"/>
        <v>Кобзар</v>
      </c>
      <c r="H25" s="4" t="str">
        <f t="shared" si="1"/>
        <v>Андрій</v>
      </c>
      <c r="I25" t="s">
        <v>241</v>
      </c>
      <c r="J25"/>
      <c r="K25">
        <v>22</v>
      </c>
      <c r="L25" t="s">
        <v>242</v>
      </c>
      <c r="M25" t="s">
        <v>197</v>
      </c>
      <c r="N25" s="9">
        <v>6</v>
      </c>
      <c r="P25" s="7">
        <v>0.031053240740740742</v>
      </c>
      <c r="Q25" s="7">
        <v>0.03215277777777777</v>
      </c>
      <c r="R25" s="7">
        <v>0.033136574074074075</v>
      </c>
      <c r="S25" s="7">
        <v>0.055324074074074074</v>
      </c>
      <c r="T25" s="7">
        <v>0.04130787037037037</v>
      </c>
      <c r="U25" s="7">
        <v>0.04159722222222222</v>
      </c>
      <c r="V25"/>
      <c r="W25"/>
      <c r="X25" s="7">
        <f t="shared" si="2"/>
        <v>0.031053240740740742</v>
      </c>
      <c r="Y25" s="7">
        <f t="shared" si="3"/>
        <v>0.03909529320987654</v>
      </c>
    </row>
    <row r="26" spans="1:25" ht="12.75">
      <c r="A26">
        <v>25</v>
      </c>
      <c r="B26">
        <v>417</v>
      </c>
      <c r="C26" t="s">
        <v>25</v>
      </c>
      <c r="F26" t="s">
        <v>56</v>
      </c>
      <c r="G26" s="3" t="str">
        <f t="shared" si="0"/>
        <v>Добродомов</v>
      </c>
      <c r="H26" s="4" t="str">
        <f t="shared" si="1"/>
        <v>Алексей</v>
      </c>
      <c r="I26" t="s">
        <v>527</v>
      </c>
      <c r="J26"/>
      <c r="K26">
        <v>34</v>
      </c>
      <c r="L26" t="s">
        <v>528</v>
      </c>
      <c r="M26" t="s">
        <v>203</v>
      </c>
      <c r="N26" s="9">
        <v>6</v>
      </c>
      <c r="P26" s="7">
        <v>0.030925925925925926</v>
      </c>
      <c r="Q26" s="7">
        <v>0.032326388888888884</v>
      </c>
      <c r="R26" s="7">
        <v>0.035370370370370365</v>
      </c>
      <c r="S26" s="7">
        <v>0.04642361111111112</v>
      </c>
      <c r="T26" s="7">
        <v>0.041840277777777775</v>
      </c>
      <c r="U26" s="7">
        <v>0.05216435185185186</v>
      </c>
      <c r="V26"/>
      <c r="W26"/>
      <c r="X26" s="7">
        <f t="shared" si="2"/>
        <v>0.030925925925925926</v>
      </c>
      <c r="Y26" s="7">
        <f t="shared" si="3"/>
        <v>0.03984182098765432</v>
      </c>
    </row>
    <row r="27" spans="1:25" ht="12.75">
      <c r="A27">
        <v>26</v>
      </c>
      <c r="B27">
        <v>415</v>
      </c>
      <c r="C27" t="s">
        <v>25</v>
      </c>
      <c r="F27" t="s">
        <v>57</v>
      </c>
      <c r="G27" s="3" t="str">
        <f t="shared" si="0"/>
        <v>Абрамов</v>
      </c>
      <c r="H27" s="4" t="str">
        <f t="shared" si="1"/>
        <v>Евгений</v>
      </c>
      <c r="I27" t="s">
        <v>529</v>
      </c>
      <c r="J27" t="s">
        <v>530</v>
      </c>
      <c r="K27">
        <v>31</v>
      </c>
      <c r="L27" t="s">
        <v>531</v>
      </c>
      <c r="M27" t="s">
        <v>203</v>
      </c>
      <c r="N27" s="9">
        <v>6</v>
      </c>
      <c r="P27" s="7">
        <v>0.03248842592592593</v>
      </c>
      <c r="Q27" s="7">
        <v>0.032326388888888884</v>
      </c>
      <c r="R27" s="7">
        <v>0.03601851851851852</v>
      </c>
      <c r="S27" s="7">
        <v>0.04038194444444444</v>
      </c>
      <c r="T27" s="7">
        <v>0.04770833333333333</v>
      </c>
      <c r="U27" s="7">
        <v>0.05047453703703703</v>
      </c>
      <c r="V27"/>
      <c r="W27"/>
      <c r="X27" s="7">
        <f t="shared" si="2"/>
        <v>0.032326388888888884</v>
      </c>
      <c r="Y27" s="7">
        <f t="shared" si="3"/>
        <v>0.03989969135802469</v>
      </c>
    </row>
    <row r="28" spans="1:25" ht="12.75">
      <c r="A28">
        <v>27</v>
      </c>
      <c r="B28">
        <v>35</v>
      </c>
      <c r="C28" t="s">
        <v>25</v>
      </c>
      <c r="F28" t="s">
        <v>58</v>
      </c>
      <c r="G28" s="3" t="str">
        <f t="shared" si="0"/>
        <v>Гуцалюк</v>
      </c>
      <c r="H28" s="4" t="str">
        <f t="shared" si="1"/>
        <v>Алексей</v>
      </c>
      <c r="I28" t="s">
        <v>243</v>
      </c>
      <c r="J28" t="s">
        <v>244</v>
      </c>
      <c r="K28">
        <v>27</v>
      </c>
      <c r="L28" t="s">
        <v>245</v>
      </c>
      <c r="M28" t="s">
        <v>203</v>
      </c>
      <c r="N28" s="9">
        <v>6</v>
      </c>
      <c r="P28" s="7">
        <v>0.029942129629629628</v>
      </c>
      <c r="Q28" s="7">
        <v>0.03026620370370371</v>
      </c>
      <c r="R28" s="7">
        <v>0.03209490740740741</v>
      </c>
      <c r="S28" s="7">
        <v>0.03543981481481481</v>
      </c>
      <c r="T28" s="7">
        <v>0.07480324074074074</v>
      </c>
      <c r="U28" s="7">
        <v>0.03927083333333333</v>
      </c>
      <c r="V28"/>
      <c r="W28"/>
      <c r="X28" s="7">
        <f t="shared" si="2"/>
        <v>0.029942129629629628</v>
      </c>
      <c r="Y28" s="7">
        <f t="shared" si="3"/>
        <v>0.040302854938271605</v>
      </c>
    </row>
    <row r="29" spans="1:25" ht="12.75">
      <c r="A29">
        <v>28</v>
      </c>
      <c r="B29">
        <v>46</v>
      </c>
      <c r="C29" t="s">
        <v>25</v>
      </c>
      <c r="F29" t="s">
        <v>59</v>
      </c>
      <c r="G29" s="3" t="str">
        <f t="shared" si="0"/>
        <v>Воробей</v>
      </c>
      <c r="H29" s="4" t="str">
        <f t="shared" si="1"/>
        <v>Юрій</v>
      </c>
      <c r="I29" t="s">
        <v>246</v>
      </c>
      <c r="J29"/>
      <c r="K29">
        <v>26</v>
      </c>
      <c r="L29" t="s">
        <v>247</v>
      </c>
      <c r="M29" t="s">
        <v>248</v>
      </c>
      <c r="N29" s="9">
        <v>6</v>
      </c>
      <c r="P29" s="7">
        <v>0.03071759259259259</v>
      </c>
      <c r="Q29" s="7">
        <v>0.03138888888888889</v>
      </c>
      <c r="R29" s="7">
        <v>0.03311342592592593</v>
      </c>
      <c r="S29" s="7">
        <v>0.03996527777777777</v>
      </c>
      <c r="T29" s="7">
        <v>0.042025462962962966</v>
      </c>
      <c r="U29" s="7">
        <v>0.06496527777777777</v>
      </c>
      <c r="V29"/>
      <c r="W29"/>
      <c r="X29" s="7">
        <f t="shared" si="2"/>
        <v>0.03071759259259259</v>
      </c>
      <c r="Y29" s="7">
        <f t="shared" si="3"/>
        <v>0.04036265432098766</v>
      </c>
    </row>
    <row r="30" spans="1:25" ht="12.75">
      <c r="A30">
        <v>29</v>
      </c>
      <c r="B30">
        <v>32</v>
      </c>
      <c r="C30" t="s">
        <v>25</v>
      </c>
      <c r="F30" t="s">
        <v>60</v>
      </c>
      <c r="G30" s="3" t="str">
        <f t="shared" si="0"/>
        <v>Тягульский</v>
      </c>
      <c r="H30" s="4" t="str">
        <f t="shared" si="1"/>
        <v>Станислав</v>
      </c>
      <c r="I30" t="s">
        <v>249</v>
      </c>
      <c r="J30"/>
      <c r="K30">
        <v>29</v>
      </c>
      <c r="L30" t="s">
        <v>250</v>
      </c>
      <c r="M30" t="s">
        <v>203</v>
      </c>
      <c r="N30" s="9">
        <v>6</v>
      </c>
      <c r="P30" s="7">
        <v>0.033171296296296296</v>
      </c>
      <c r="Q30" s="7">
        <v>0.03344907407407407</v>
      </c>
      <c r="R30" s="7">
        <v>0.039155092592592596</v>
      </c>
      <c r="S30" s="7">
        <v>0.04190972222222222</v>
      </c>
      <c r="T30" s="7">
        <v>0.04944444444444444</v>
      </c>
      <c r="U30" s="7">
        <v>0.049930555555555554</v>
      </c>
      <c r="V30"/>
      <c r="W30"/>
      <c r="X30" s="7">
        <f t="shared" si="2"/>
        <v>0.033171296296296296</v>
      </c>
      <c r="Y30" s="7">
        <f t="shared" si="3"/>
        <v>0.04117669753086419</v>
      </c>
    </row>
    <row r="31" spans="1:25" ht="12.75">
      <c r="A31">
        <v>30</v>
      </c>
      <c r="B31">
        <v>77</v>
      </c>
      <c r="C31" t="s">
        <v>25</v>
      </c>
      <c r="F31" t="s">
        <v>61</v>
      </c>
      <c r="G31" s="3" t="str">
        <f t="shared" si="0"/>
        <v>Кавуненко</v>
      </c>
      <c r="H31" s="4" t="str">
        <f t="shared" si="1"/>
        <v>Виктор</v>
      </c>
      <c r="I31" t="s">
        <v>251</v>
      </c>
      <c r="J31" t="s">
        <v>252</v>
      </c>
      <c r="K31">
        <v>28</v>
      </c>
      <c r="L31" t="s">
        <v>253</v>
      </c>
      <c r="M31" t="s">
        <v>203</v>
      </c>
      <c r="N31" s="9">
        <v>6</v>
      </c>
      <c r="P31" s="7">
        <v>0.03606481481481481</v>
      </c>
      <c r="Q31" s="7">
        <v>0.0390625</v>
      </c>
      <c r="R31" s="7">
        <v>0.03998842592592593</v>
      </c>
      <c r="S31" s="7">
        <v>0.04717592592592593</v>
      </c>
      <c r="T31" s="7">
        <v>0.04480324074074074</v>
      </c>
      <c r="U31" s="7">
        <v>0.04172453703703704</v>
      </c>
      <c r="V31"/>
      <c r="W31"/>
      <c r="X31" s="7">
        <f t="shared" si="2"/>
        <v>0.03606481481481481</v>
      </c>
      <c r="Y31" s="7">
        <f t="shared" si="3"/>
        <v>0.04146990740740741</v>
      </c>
    </row>
    <row r="32" spans="1:25" ht="12.75">
      <c r="A32">
        <v>31</v>
      </c>
      <c r="B32">
        <v>88</v>
      </c>
      <c r="C32" t="s">
        <v>25</v>
      </c>
      <c r="F32" t="s">
        <v>62</v>
      </c>
      <c r="G32" s="3" t="str">
        <f t="shared" si="0"/>
        <v>Кучемасов</v>
      </c>
      <c r="H32" s="4" t="str">
        <f t="shared" si="1"/>
        <v>Кирилл</v>
      </c>
      <c r="I32" t="s">
        <v>254</v>
      </c>
      <c r="J32" t="s">
        <v>255</v>
      </c>
      <c r="K32">
        <v>28</v>
      </c>
      <c r="L32" t="s">
        <v>256</v>
      </c>
      <c r="M32" t="s">
        <v>203</v>
      </c>
      <c r="N32" s="9">
        <v>6</v>
      </c>
      <c r="P32" s="7">
        <v>0.037627314814814815</v>
      </c>
      <c r="Q32" s="7">
        <v>0.03753472222222222</v>
      </c>
      <c r="R32" s="7">
        <v>0.038969907407407404</v>
      </c>
      <c r="S32" s="7">
        <v>0.04212962962962963</v>
      </c>
      <c r="T32" s="7">
        <v>0.04483796296296296</v>
      </c>
      <c r="U32" s="7">
        <v>0.04774305555555555</v>
      </c>
      <c r="V32"/>
      <c r="W32"/>
      <c r="X32" s="7">
        <f t="shared" si="2"/>
        <v>0.03753472222222222</v>
      </c>
      <c r="Y32" s="7">
        <f t="shared" si="3"/>
        <v>0.04147376543209876</v>
      </c>
    </row>
    <row r="33" spans="1:25" ht="12.75">
      <c r="A33" t="s">
        <v>547</v>
      </c>
      <c r="B33">
        <v>86</v>
      </c>
      <c r="C33" t="s">
        <v>25</v>
      </c>
      <c r="F33" t="s">
        <v>63</v>
      </c>
      <c r="G33" s="3" t="str">
        <f t="shared" si="0"/>
        <v>Попко</v>
      </c>
      <c r="H33" s="4" t="str">
        <f t="shared" si="1"/>
        <v>Александр</v>
      </c>
      <c r="I33" t="s">
        <v>257</v>
      </c>
      <c r="J33" t="s">
        <v>227</v>
      </c>
      <c r="K33">
        <v>24</v>
      </c>
      <c r="L33" t="s">
        <v>190</v>
      </c>
      <c r="M33" t="s">
        <v>203</v>
      </c>
      <c r="N33" s="9">
        <v>5</v>
      </c>
      <c r="P33" s="7">
        <v>0.025439814814814814</v>
      </c>
      <c r="Q33" s="7">
        <v>0.025902777777777775</v>
      </c>
      <c r="R33" s="7">
        <v>0.025995370370370367</v>
      </c>
      <c r="S33" s="7">
        <v>0.027604166666666666</v>
      </c>
      <c r="T33" s="7">
        <v>0.028819444444444443</v>
      </c>
      <c r="U33"/>
      <c r="V33"/>
      <c r="W33"/>
      <c r="X33" s="7">
        <f t="shared" si="2"/>
        <v>0.025439814814814814</v>
      </c>
      <c r="Y33" s="7">
        <f t="shared" si="3"/>
        <v>0.026752314814814816</v>
      </c>
    </row>
    <row r="34" spans="1:25" ht="12.75">
      <c r="A34" t="s">
        <v>547</v>
      </c>
      <c r="B34">
        <v>69</v>
      </c>
      <c r="C34" t="s">
        <v>25</v>
      </c>
      <c r="F34" t="s">
        <v>64</v>
      </c>
      <c r="G34" s="3" t="str">
        <f t="shared" si="0"/>
        <v>Андрушко</v>
      </c>
      <c r="H34" s="4" t="str">
        <f t="shared" si="1"/>
        <v>Владимир</v>
      </c>
      <c r="I34" t="s">
        <v>258</v>
      </c>
      <c r="J34"/>
      <c r="K34">
        <v>21</v>
      </c>
      <c r="L34" t="s">
        <v>259</v>
      </c>
      <c r="M34" t="s">
        <v>203</v>
      </c>
      <c r="N34" s="9">
        <v>5</v>
      </c>
      <c r="P34" s="7">
        <v>0.029166666666666664</v>
      </c>
      <c r="Q34" s="7">
        <v>0.029976851851851852</v>
      </c>
      <c r="R34" s="7">
        <v>0.032673611111111105</v>
      </c>
      <c r="S34" s="7">
        <v>0.03685185185185185</v>
      </c>
      <c r="T34" s="7">
        <v>0.07342592592592594</v>
      </c>
      <c r="U34"/>
      <c r="V34"/>
      <c r="W34"/>
      <c r="X34" s="7">
        <f t="shared" si="2"/>
        <v>0.029166666666666664</v>
      </c>
      <c r="Y34" s="7">
        <f t="shared" si="3"/>
        <v>0.040418981481481486</v>
      </c>
    </row>
    <row r="35" spans="1:25" ht="12.75">
      <c r="A35">
        <v>32</v>
      </c>
      <c r="B35">
        <v>2101</v>
      </c>
      <c r="C35" t="s">
        <v>25</v>
      </c>
      <c r="F35" t="s">
        <v>65</v>
      </c>
      <c r="G35" s="3" t="str">
        <f t="shared" si="0"/>
        <v>Дьячук</v>
      </c>
      <c r="H35" s="4" t="str">
        <f t="shared" si="1"/>
        <v>Игорь</v>
      </c>
      <c r="I35" t="s">
        <v>532</v>
      </c>
      <c r="J35" t="s">
        <v>533</v>
      </c>
      <c r="K35">
        <v>24</v>
      </c>
      <c r="L35" t="s">
        <v>534</v>
      </c>
      <c r="M35" t="s">
        <v>203</v>
      </c>
      <c r="N35" s="9">
        <v>5</v>
      </c>
      <c r="P35" s="7">
        <v>0.026886574074074077</v>
      </c>
      <c r="Q35" s="7">
        <v>0.027395833333333338</v>
      </c>
      <c r="R35" s="7">
        <v>0.02892361111111111</v>
      </c>
      <c r="S35" s="7">
        <v>0.03753472222222222</v>
      </c>
      <c r="T35" s="7">
        <v>0.11269675925925926</v>
      </c>
      <c r="U35"/>
      <c r="V35"/>
      <c r="W35"/>
      <c r="X35" s="7">
        <f t="shared" si="2"/>
        <v>0.026886574074074077</v>
      </c>
      <c r="Y35" s="7">
        <f t="shared" si="3"/>
        <v>0.04668750000000001</v>
      </c>
    </row>
    <row r="36" spans="1:25" ht="12.75">
      <c r="A36">
        <v>33</v>
      </c>
      <c r="B36">
        <v>45</v>
      </c>
      <c r="C36" t="s">
        <v>25</v>
      </c>
      <c r="F36" t="s">
        <v>66</v>
      </c>
      <c r="G36" s="3" t="str">
        <f t="shared" si="0"/>
        <v>Богомолов</v>
      </c>
      <c r="H36" s="4" t="str">
        <f t="shared" si="1"/>
        <v>Паша</v>
      </c>
      <c r="I36" t="s">
        <v>260</v>
      </c>
      <c r="J36" t="s">
        <v>244</v>
      </c>
      <c r="K36">
        <v>27</v>
      </c>
      <c r="L36" t="s">
        <v>261</v>
      </c>
      <c r="M36" t="s">
        <v>203</v>
      </c>
      <c r="N36" s="9">
        <v>5</v>
      </c>
      <c r="P36" s="7">
        <v>0.026446759259259264</v>
      </c>
      <c r="Q36" s="7">
        <v>0.02890046296296296</v>
      </c>
      <c r="R36" s="7">
        <v>0.030462962962962966</v>
      </c>
      <c r="S36" s="7">
        <v>0.034305555555555554</v>
      </c>
      <c r="T36" s="7">
        <v>0.11402777777777778</v>
      </c>
      <c r="U36"/>
      <c r="V36"/>
      <c r="W36"/>
      <c r="X36" s="7">
        <f t="shared" si="2"/>
        <v>0.026446759259259264</v>
      </c>
      <c r="Y36" s="7">
        <f t="shared" si="3"/>
        <v>0.046828703703703706</v>
      </c>
    </row>
    <row r="37" spans="1:25" ht="12.75">
      <c r="A37">
        <v>34</v>
      </c>
      <c r="B37">
        <v>22</v>
      </c>
      <c r="C37" t="s">
        <v>25</v>
      </c>
      <c r="F37" t="s">
        <v>67</v>
      </c>
      <c r="G37" s="3" t="str">
        <f t="shared" si="0"/>
        <v>Нестерец</v>
      </c>
      <c r="H37" s="4" t="str">
        <f t="shared" si="1"/>
        <v>Женя</v>
      </c>
      <c r="I37" t="s">
        <v>262</v>
      </c>
      <c r="J37" t="s">
        <v>263</v>
      </c>
      <c r="K37">
        <v>22</v>
      </c>
      <c r="L37" t="s">
        <v>264</v>
      </c>
      <c r="M37" t="s">
        <v>203</v>
      </c>
      <c r="N37" s="9">
        <v>5</v>
      </c>
      <c r="P37" s="7">
        <v>0.037349537037037035</v>
      </c>
      <c r="Q37" s="7">
        <v>0.04008101851851852</v>
      </c>
      <c r="R37" s="7">
        <v>0.053009259259259256</v>
      </c>
      <c r="S37" s="7">
        <v>0.051631944444444446</v>
      </c>
      <c r="T37" s="7">
        <v>0.056215277777777774</v>
      </c>
      <c r="U37"/>
      <c r="V37"/>
      <c r="W37"/>
      <c r="X37" s="7">
        <f t="shared" si="2"/>
        <v>0.037349537037037035</v>
      </c>
      <c r="Y37" s="7">
        <f t="shared" si="3"/>
        <v>0.047657407407407405</v>
      </c>
    </row>
    <row r="38" spans="1:25" ht="12.75">
      <c r="A38" t="s">
        <v>547</v>
      </c>
      <c r="B38">
        <v>41</v>
      </c>
      <c r="C38" t="s">
        <v>25</v>
      </c>
      <c r="F38" t="s">
        <v>68</v>
      </c>
      <c r="G38" s="3" t="str">
        <f t="shared" si="0"/>
        <v>Нестеров</v>
      </c>
      <c r="H38" s="4" t="str">
        <f t="shared" si="1"/>
        <v>Андрей</v>
      </c>
      <c r="I38" t="s">
        <v>265</v>
      </c>
      <c r="J38"/>
      <c r="K38">
        <v>27</v>
      </c>
      <c r="L38" t="s">
        <v>266</v>
      </c>
      <c r="M38" t="s">
        <v>203</v>
      </c>
      <c r="N38" s="9">
        <v>4</v>
      </c>
      <c r="P38" s="7">
        <v>0.02802083333333333</v>
      </c>
      <c r="Q38" s="7">
        <v>0.028645833333333332</v>
      </c>
      <c r="R38" s="7">
        <v>0.02971064814814815</v>
      </c>
      <c r="S38" s="7">
        <v>0.0353587962962963</v>
      </c>
      <c r="T38"/>
      <c r="U38"/>
      <c r="V38"/>
      <c r="W38"/>
      <c r="X38" s="7">
        <f t="shared" si="2"/>
        <v>0.02802083333333333</v>
      </c>
      <c r="Y38" s="7">
        <f t="shared" si="3"/>
        <v>0.030434027777777775</v>
      </c>
    </row>
    <row r="39" spans="1:25" ht="12.75">
      <c r="A39" t="s">
        <v>547</v>
      </c>
      <c r="B39">
        <v>42</v>
      </c>
      <c r="C39" t="s">
        <v>25</v>
      </c>
      <c r="F39" t="s">
        <v>69</v>
      </c>
      <c r="G39" s="3" t="str">
        <f t="shared" si="0"/>
        <v>Расько</v>
      </c>
      <c r="H39" s="4" t="str">
        <f t="shared" si="1"/>
        <v>Юрий</v>
      </c>
      <c r="I39" t="s">
        <v>267</v>
      </c>
      <c r="J39"/>
      <c r="K39">
        <v>26</v>
      </c>
      <c r="L39" t="s">
        <v>268</v>
      </c>
      <c r="M39" t="s">
        <v>203</v>
      </c>
      <c r="N39" s="9">
        <v>4</v>
      </c>
      <c r="P39" s="7">
        <v>0.029756944444444447</v>
      </c>
      <c r="Q39" s="7">
        <v>0.030300925925925926</v>
      </c>
      <c r="R39" s="7">
        <v>0.03292824074074074</v>
      </c>
      <c r="S39" s="7">
        <v>0.040844907407407406</v>
      </c>
      <c r="T39"/>
      <c r="U39"/>
      <c r="V39"/>
      <c r="W39"/>
      <c r="X39" s="7">
        <f t="shared" si="2"/>
        <v>0.029756944444444447</v>
      </c>
      <c r="Y39" s="7">
        <f t="shared" si="3"/>
        <v>0.033457754629629625</v>
      </c>
    </row>
    <row r="40" spans="1:25" ht="12.75">
      <c r="A40" t="s">
        <v>547</v>
      </c>
      <c r="B40">
        <v>13</v>
      </c>
      <c r="C40" t="s">
        <v>25</v>
      </c>
      <c r="F40" t="s">
        <v>70</v>
      </c>
      <c r="G40" s="3" t="str">
        <f t="shared" si="0"/>
        <v>Шевчук</v>
      </c>
      <c r="H40" s="4" t="str">
        <f t="shared" si="1"/>
        <v>Антон</v>
      </c>
      <c r="I40" t="s">
        <v>269</v>
      </c>
      <c r="J40"/>
      <c r="K40">
        <v>26</v>
      </c>
      <c r="L40" t="s">
        <v>245</v>
      </c>
      <c r="M40" t="s">
        <v>203</v>
      </c>
      <c r="N40" s="9">
        <v>4</v>
      </c>
      <c r="P40" s="7">
        <v>0.03053240740740741</v>
      </c>
      <c r="Q40" s="7">
        <v>0.03234953703703704</v>
      </c>
      <c r="R40" s="7">
        <v>0.03584490740740741</v>
      </c>
      <c r="S40" s="7">
        <v>0.03974537037037037</v>
      </c>
      <c r="T40"/>
      <c r="U40"/>
      <c r="V40"/>
      <c r="W40"/>
      <c r="X40" s="7">
        <f t="shared" si="2"/>
        <v>0.03053240740740741</v>
      </c>
      <c r="Y40" s="7">
        <f t="shared" si="3"/>
        <v>0.034618055555555555</v>
      </c>
    </row>
    <row r="41" spans="1:25" ht="12.75">
      <c r="A41" t="s">
        <v>547</v>
      </c>
      <c r="B41">
        <v>14</v>
      </c>
      <c r="C41" t="s">
        <v>25</v>
      </c>
      <c r="F41" t="s">
        <v>71</v>
      </c>
      <c r="G41" s="3" t="str">
        <f t="shared" si="0"/>
        <v>Заруцкий</v>
      </c>
      <c r="H41" s="4" t="str">
        <f t="shared" si="1"/>
        <v>Богдан</v>
      </c>
      <c r="I41" t="s">
        <v>270</v>
      </c>
      <c r="J41" t="s">
        <v>235</v>
      </c>
      <c r="K41">
        <v>27</v>
      </c>
      <c r="L41" t="s">
        <v>271</v>
      </c>
      <c r="M41" t="s">
        <v>203</v>
      </c>
      <c r="N41" s="9">
        <v>4</v>
      </c>
      <c r="P41" s="7">
        <v>0.0312962962962963</v>
      </c>
      <c r="Q41" s="7">
        <v>0.03208333333333333</v>
      </c>
      <c r="R41" s="7">
        <v>0.04263888888888889</v>
      </c>
      <c r="S41" s="7">
        <v>0.05010416666666667</v>
      </c>
      <c r="T41"/>
      <c r="U41"/>
      <c r="V41"/>
      <c r="W41"/>
      <c r="X41" s="7">
        <f t="shared" si="2"/>
        <v>0.0312962962962963</v>
      </c>
      <c r="Y41" s="7">
        <f t="shared" si="3"/>
        <v>0.039030671296296296</v>
      </c>
    </row>
    <row r="42" spans="1:25" ht="12.75">
      <c r="A42" t="s">
        <v>547</v>
      </c>
      <c r="B42">
        <v>48</v>
      </c>
      <c r="C42" t="s">
        <v>25</v>
      </c>
      <c r="F42" t="s">
        <v>72</v>
      </c>
      <c r="G42" s="3" t="str">
        <f t="shared" si="0"/>
        <v>Побережный</v>
      </c>
      <c r="H42" s="4" t="str">
        <f t="shared" si="1"/>
        <v>Дмитрий</v>
      </c>
      <c r="I42" t="s">
        <v>272</v>
      </c>
      <c r="J42" t="s">
        <v>273</v>
      </c>
      <c r="K42">
        <v>24</v>
      </c>
      <c r="L42" t="s">
        <v>274</v>
      </c>
      <c r="M42" t="s">
        <v>203</v>
      </c>
      <c r="N42" s="9">
        <v>4</v>
      </c>
      <c r="P42" s="7">
        <v>0.02832175925925926</v>
      </c>
      <c r="Q42" s="7">
        <v>0.03283564814814815</v>
      </c>
      <c r="R42" s="7">
        <v>0.04168981481481482</v>
      </c>
      <c r="S42" s="7">
        <v>0.054155092592592595</v>
      </c>
      <c r="T42"/>
      <c r="U42"/>
      <c r="V42"/>
      <c r="W42"/>
      <c r="X42" s="7">
        <f t="shared" si="2"/>
        <v>0.02832175925925926</v>
      </c>
      <c r="Y42" s="7">
        <f t="shared" si="3"/>
        <v>0.03925057870370371</v>
      </c>
    </row>
    <row r="43" spans="1:25" ht="12.75">
      <c r="A43" t="s">
        <v>547</v>
      </c>
      <c r="B43">
        <v>9</v>
      </c>
      <c r="C43" t="s">
        <v>25</v>
      </c>
      <c r="F43" t="s">
        <v>73</v>
      </c>
      <c r="G43" s="3" t="str">
        <f t="shared" si="0"/>
        <v>Шилов</v>
      </c>
      <c r="H43" s="4" t="str">
        <f t="shared" si="1"/>
        <v>Євген</v>
      </c>
      <c r="I43" t="s">
        <v>275</v>
      </c>
      <c r="J43"/>
      <c r="K43">
        <v>21</v>
      </c>
      <c r="L43" t="s">
        <v>276</v>
      </c>
      <c r="M43" t="s">
        <v>197</v>
      </c>
      <c r="N43" s="9">
        <v>4</v>
      </c>
      <c r="P43" s="7">
        <v>0.03236111111111111</v>
      </c>
      <c r="Q43" s="7">
        <v>0.03726851851851851</v>
      </c>
      <c r="R43" s="7">
        <v>0.041666666666666664</v>
      </c>
      <c r="S43" s="7">
        <v>0.048414351851851854</v>
      </c>
      <c r="T43"/>
      <c r="U43"/>
      <c r="V43"/>
      <c r="W43"/>
      <c r="X43" s="7">
        <f t="shared" si="2"/>
        <v>0.03236111111111111</v>
      </c>
      <c r="Y43" s="7">
        <f t="shared" si="3"/>
        <v>0.039927662037037036</v>
      </c>
    </row>
    <row r="44" spans="1:25" ht="12.75">
      <c r="A44" t="s">
        <v>547</v>
      </c>
      <c r="B44">
        <v>90</v>
      </c>
      <c r="C44" t="s">
        <v>25</v>
      </c>
      <c r="F44" t="s">
        <v>74</v>
      </c>
      <c r="G44" s="3" t="str">
        <f t="shared" si="0"/>
        <v>воронюк</v>
      </c>
      <c r="H44" s="4" t="str">
        <f t="shared" si="1"/>
        <v>тимур</v>
      </c>
      <c r="I44" t="s">
        <v>277</v>
      </c>
      <c r="J44" t="s">
        <v>278</v>
      </c>
      <c r="K44">
        <v>24</v>
      </c>
      <c r="L44" t="s">
        <v>279</v>
      </c>
      <c r="M44" t="s">
        <v>280</v>
      </c>
      <c r="N44" s="9">
        <v>3</v>
      </c>
      <c r="P44" s="7">
        <v>0.02815972222222222</v>
      </c>
      <c r="Q44" s="7">
        <v>0.029039351851851854</v>
      </c>
      <c r="R44" s="7">
        <v>0.030219907407407407</v>
      </c>
      <c r="S44"/>
      <c r="T44"/>
      <c r="U44"/>
      <c r="V44"/>
      <c r="W44"/>
      <c r="X44" s="7">
        <f t="shared" si="2"/>
        <v>0.02815972222222222</v>
      </c>
      <c r="Y44" s="7">
        <f t="shared" si="3"/>
        <v>0.02913966049382716</v>
      </c>
    </row>
    <row r="45" spans="1:25" ht="12.75">
      <c r="A45" t="s">
        <v>547</v>
      </c>
      <c r="B45">
        <v>18</v>
      </c>
      <c r="C45" t="s">
        <v>25</v>
      </c>
      <c r="F45" t="s">
        <v>75</v>
      </c>
      <c r="G45" s="3" t="str">
        <f t="shared" si="0"/>
        <v>Навроцкий</v>
      </c>
      <c r="H45" s="4" t="str">
        <f t="shared" si="1"/>
        <v>Андрей</v>
      </c>
      <c r="I45" t="s">
        <v>281</v>
      </c>
      <c r="J45"/>
      <c r="K45">
        <v>29</v>
      </c>
      <c r="L45" t="s">
        <v>282</v>
      </c>
      <c r="M45" t="s">
        <v>203</v>
      </c>
      <c r="N45" s="9">
        <v>3</v>
      </c>
      <c r="P45" s="7">
        <v>0.05924768518518519</v>
      </c>
      <c r="Q45" s="7">
        <v>0.027696759259259258</v>
      </c>
      <c r="R45" s="7">
        <v>0.035034722222222224</v>
      </c>
      <c r="S45"/>
      <c r="T45"/>
      <c r="U45"/>
      <c r="V45"/>
      <c r="W45"/>
      <c r="X45" s="7">
        <f t="shared" si="2"/>
        <v>0.027696759259259258</v>
      </c>
      <c r="Y45" s="7">
        <f t="shared" si="3"/>
        <v>0.04065972222222222</v>
      </c>
    </row>
    <row r="46" spans="1:25" ht="12.75">
      <c r="A46" t="s">
        <v>547</v>
      </c>
      <c r="B46">
        <v>23</v>
      </c>
      <c r="C46" t="s">
        <v>25</v>
      </c>
      <c r="F46" t="s">
        <v>76</v>
      </c>
      <c r="G46" s="3" t="str">
        <f t="shared" si="0"/>
        <v>Никифоров</v>
      </c>
      <c r="H46" s="4" t="str">
        <f t="shared" si="1"/>
        <v>Сергей</v>
      </c>
      <c r="I46" t="s">
        <v>283</v>
      </c>
      <c r="J46"/>
      <c r="K46">
        <v>31</v>
      </c>
      <c r="L46" t="s">
        <v>284</v>
      </c>
      <c r="M46" t="s">
        <v>203</v>
      </c>
      <c r="N46" s="9">
        <v>3</v>
      </c>
      <c r="P46" s="7">
        <v>0.03850694444444445</v>
      </c>
      <c r="Q46" s="7">
        <v>0.04162037037037037</v>
      </c>
      <c r="R46" s="7">
        <v>0.04746527777777778</v>
      </c>
      <c r="S46"/>
      <c r="T46"/>
      <c r="U46"/>
      <c r="V46"/>
      <c r="W46"/>
      <c r="X46" s="7">
        <f t="shared" si="2"/>
        <v>0.03850694444444445</v>
      </c>
      <c r="Y46" s="7">
        <f t="shared" si="3"/>
        <v>0.04253086419753086</v>
      </c>
    </row>
    <row r="47" spans="1:25" ht="12.75">
      <c r="A47" t="s">
        <v>547</v>
      </c>
      <c r="B47">
        <v>53</v>
      </c>
      <c r="C47" t="s">
        <v>25</v>
      </c>
      <c r="F47" t="s">
        <v>77</v>
      </c>
      <c r="G47" s="3" t="str">
        <f t="shared" si="0"/>
        <v>Пятигор</v>
      </c>
      <c r="H47" s="4" t="str">
        <f t="shared" si="1"/>
        <v>Артем</v>
      </c>
      <c r="I47" t="s">
        <v>285</v>
      </c>
      <c r="J47" t="s">
        <v>286</v>
      </c>
      <c r="K47">
        <v>20</v>
      </c>
      <c r="L47" t="s">
        <v>202</v>
      </c>
      <c r="M47" t="s">
        <v>203</v>
      </c>
      <c r="N47" s="9">
        <v>2</v>
      </c>
      <c r="P47" s="7">
        <v>0.025451388888888888</v>
      </c>
      <c r="Q47" s="7">
        <v>0.02601851851851852</v>
      </c>
      <c r="R47"/>
      <c r="S47"/>
      <c r="T47"/>
      <c r="U47"/>
      <c r="V47"/>
      <c r="W47"/>
      <c r="X47" s="7">
        <f t="shared" si="2"/>
        <v>0.025451388888888888</v>
      </c>
      <c r="Y47" s="7">
        <f t="shared" si="3"/>
        <v>0.025734953703703704</v>
      </c>
    </row>
    <row r="48" spans="1:25" ht="12.75">
      <c r="A48" t="s">
        <v>547</v>
      </c>
      <c r="B48">
        <v>29</v>
      </c>
      <c r="C48" t="s">
        <v>25</v>
      </c>
      <c r="F48" t="s">
        <v>78</v>
      </c>
      <c r="G48" s="3" t="str">
        <f t="shared" si="0"/>
        <v>Зубченко</v>
      </c>
      <c r="H48" s="4" t="str">
        <f t="shared" si="1"/>
        <v>Виталий</v>
      </c>
      <c r="I48" t="s">
        <v>287</v>
      </c>
      <c r="J48" t="s">
        <v>286</v>
      </c>
      <c r="K48">
        <v>21</v>
      </c>
      <c r="L48" t="s">
        <v>288</v>
      </c>
      <c r="M48" t="s">
        <v>203</v>
      </c>
      <c r="N48" s="9">
        <v>2</v>
      </c>
      <c r="P48" s="7">
        <v>0.02542824074074074</v>
      </c>
      <c r="Q48" s="7">
        <v>0.02809027777777778</v>
      </c>
      <c r="R48"/>
      <c r="S48"/>
      <c r="T48"/>
      <c r="U48"/>
      <c r="V48"/>
      <c r="W48"/>
      <c r="X48" s="7">
        <f t="shared" si="2"/>
        <v>0.02542824074074074</v>
      </c>
      <c r="Y48" s="7">
        <f t="shared" si="3"/>
        <v>0.02675925925925926</v>
      </c>
    </row>
    <row r="49" spans="1:25" ht="12.75">
      <c r="A49" t="s">
        <v>547</v>
      </c>
      <c r="B49">
        <v>66</v>
      </c>
      <c r="C49" t="s">
        <v>25</v>
      </c>
      <c r="F49" t="s">
        <v>79</v>
      </c>
      <c r="G49" s="3" t="str">
        <f t="shared" si="0"/>
        <v>Грабовский</v>
      </c>
      <c r="H49" s="4" t="str">
        <f t="shared" si="1"/>
        <v>Иван</v>
      </c>
      <c r="I49" t="s">
        <v>289</v>
      </c>
      <c r="J49" t="s">
        <v>290</v>
      </c>
      <c r="K49">
        <v>22</v>
      </c>
      <c r="L49" t="s">
        <v>291</v>
      </c>
      <c r="M49" t="s">
        <v>203</v>
      </c>
      <c r="N49" s="9">
        <v>1</v>
      </c>
      <c r="P49" s="7">
        <v>0.02550925925925926</v>
      </c>
      <c r="Q49"/>
      <c r="R49"/>
      <c r="S49"/>
      <c r="T49"/>
      <c r="U49"/>
      <c r="V49"/>
      <c r="W49"/>
      <c r="X49" s="7">
        <f t="shared" si="2"/>
        <v>0.02550925925925926</v>
      </c>
      <c r="Y49" s="7">
        <f t="shared" si="3"/>
        <v>0.02550925925925926</v>
      </c>
    </row>
    <row r="50" spans="1:25" ht="12.75">
      <c r="A50" t="s">
        <v>547</v>
      </c>
      <c r="B50">
        <v>81</v>
      </c>
      <c r="C50" t="s">
        <v>25</v>
      </c>
      <c r="F50" t="s">
        <v>80</v>
      </c>
      <c r="G50" s="3" t="str">
        <f t="shared" si="0"/>
        <v>Чупак</v>
      </c>
      <c r="H50" s="4" t="str">
        <f t="shared" si="1"/>
        <v>Женя</v>
      </c>
      <c r="I50" t="s">
        <v>292</v>
      </c>
      <c r="J50" t="s">
        <v>293</v>
      </c>
      <c r="K50">
        <v>29</v>
      </c>
      <c r="L50" t="s">
        <v>294</v>
      </c>
      <c r="M50" t="s">
        <v>203</v>
      </c>
      <c r="N50" s="9"/>
      <c r="P50"/>
      <c r="Q50"/>
      <c r="R50"/>
      <c r="S50"/>
      <c r="T50"/>
      <c r="U50"/>
      <c r="V50"/>
      <c r="W50"/>
      <c r="X50"/>
      <c r="Y50"/>
    </row>
    <row r="51" spans="1:25" ht="12.75">
      <c r="A51">
        <v>1</v>
      </c>
      <c r="B51">
        <v>2</v>
      </c>
      <c r="C51" s="16" t="s">
        <v>519</v>
      </c>
      <c r="F51" t="s">
        <v>81</v>
      </c>
      <c r="G51" s="3" t="str">
        <f t="shared" si="0"/>
        <v>Романец</v>
      </c>
      <c r="H51" s="4" t="str">
        <f t="shared" si="1"/>
        <v>Лев</v>
      </c>
      <c r="I51" t="s">
        <v>295</v>
      </c>
      <c r="J51" t="s">
        <v>296</v>
      </c>
      <c r="K51">
        <v>35</v>
      </c>
      <c r="L51" t="s">
        <v>297</v>
      </c>
      <c r="M51" t="s">
        <v>203</v>
      </c>
      <c r="N51" s="9">
        <v>8</v>
      </c>
      <c r="P51" s="7">
        <v>0.025474537037037035</v>
      </c>
      <c r="Q51" s="7">
        <v>0.026030092592592594</v>
      </c>
      <c r="R51" s="7">
        <v>0.02704861111111111</v>
      </c>
      <c r="S51" s="7">
        <v>0.02972222222222222</v>
      </c>
      <c r="T51" s="7">
        <v>0.030300925925925926</v>
      </c>
      <c r="U51" s="7">
        <v>0.030972222222222224</v>
      </c>
      <c r="V51" s="7">
        <v>0.03107638888888889</v>
      </c>
      <c r="W51" s="7">
        <v>0.03155092592592592</v>
      </c>
      <c r="X51" s="7">
        <f aca="true" t="shared" si="4" ref="X51:X114">MIN(P51:W51)</f>
        <v>0.025474537037037035</v>
      </c>
      <c r="Y51" s="7">
        <f aca="true" t="shared" si="5" ref="Y51:Y114">AVERAGE(P51:W51)</f>
        <v>0.029021990740740744</v>
      </c>
    </row>
    <row r="52" spans="1:25" ht="12.75">
      <c r="A52">
        <v>2</v>
      </c>
      <c r="B52">
        <v>52</v>
      </c>
      <c r="C52" s="16" t="s">
        <v>519</v>
      </c>
      <c r="F52" t="s">
        <v>82</v>
      </c>
      <c r="G52" s="3" t="str">
        <f t="shared" si="0"/>
        <v>Фотинюк</v>
      </c>
      <c r="H52" s="4" t="str">
        <f t="shared" si="1"/>
        <v>Володимир</v>
      </c>
      <c r="I52" t="s">
        <v>298</v>
      </c>
      <c r="J52" t="s">
        <v>299</v>
      </c>
      <c r="K52">
        <v>45</v>
      </c>
      <c r="L52" t="s">
        <v>300</v>
      </c>
      <c r="M52" t="s">
        <v>301</v>
      </c>
      <c r="N52" s="9">
        <v>8</v>
      </c>
      <c r="P52" s="7">
        <v>0.026342592592592588</v>
      </c>
      <c r="Q52" s="7">
        <v>0.02756944444444445</v>
      </c>
      <c r="R52" s="7">
        <v>0.02917824074074074</v>
      </c>
      <c r="S52" s="7">
        <v>0.03204861111111111</v>
      </c>
      <c r="T52" s="7">
        <v>0.03225694444444444</v>
      </c>
      <c r="U52" s="7">
        <v>0.03571759259259259</v>
      </c>
      <c r="V52" s="7">
        <v>0.033761574074074076</v>
      </c>
      <c r="W52" s="7">
        <v>0.03292824074074074</v>
      </c>
      <c r="X52" s="7">
        <f t="shared" si="4"/>
        <v>0.026342592592592588</v>
      </c>
      <c r="Y52" s="7">
        <f t="shared" si="5"/>
        <v>0.031225405092592595</v>
      </c>
    </row>
    <row r="53" spans="1:25" ht="12.75">
      <c r="A53">
        <v>3</v>
      </c>
      <c r="B53">
        <v>57</v>
      </c>
      <c r="C53" s="16" t="s">
        <v>519</v>
      </c>
      <c r="F53" t="s">
        <v>83</v>
      </c>
      <c r="G53" s="3" t="str">
        <f t="shared" si="0"/>
        <v>Титаренко</v>
      </c>
      <c r="H53" s="4" t="str">
        <f t="shared" si="1"/>
        <v>Станислав</v>
      </c>
      <c r="I53" t="s">
        <v>302</v>
      </c>
      <c r="J53"/>
      <c r="K53">
        <v>57</v>
      </c>
      <c r="L53" t="s">
        <v>303</v>
      </c>
      <c r="M53" t="s">
        <v>13</v>
      </c>
      <c r="N53" s="9">
        <v>8</v>
      </c>
      <c r="P53" s="7">
        <v>0.027384259259259257</v>
      </c>
      <c r="Q53" s="7">
        <v>0.028784722222222225</v>
      </c>
      <c r="R53" s="7">
        <v>0.029409722222222223</v>
      </c>
      <c r="S53" s="7">
        <v>0.02990740740740741</v>
      </c>
      <c r="T53" s="7">
        <v>0.030810185185185187</v>
      </c>
      <c r="U53" s="7">
        <v>0.03498842592592593</v>
      </c>
      <c r="V53" s="7">
        <v>0.036111111111111115</v>
      </c>
      <c r="W53" s="7">
        <v>0.03490740740740741</v>
      </c>
      <c r="X53" s="7">
        <f t="shared" si="4"/>
        <v>0.027384259259259257</v>
      </c>
      <c r="Y53" s="7">
        <f t="shared" si="5"/>
        <v>0.0315379050925926</v>
      </c>
    </row>
    <row r="54" spans="1:25" ht="12.75">
      <c r="A54">
        <v>4</v>
      </c>
      <c r="B54">
        <v>34</v>
      </c>
      <c r="C54" s="16" t="s">
        <v>519</v>
      </c>
      <c r="F54" t="s">
        <v>84</v>
      </c>
      <c r="G54" s="3" t="str">
        <f t="shared" si="0"/>
        <v>Кохан</v>
      </c>
      <c r="H54" s="4" t="str">
        <f t="shared" si="1"/>
        <v>Антон</v>
      </c>
      <c r="I54" t="s">
        <v>304</v>
      </c>
      <c r="J54"/>
      <c r="K54">
        <v>35</v>
      </c>
      <c r="L54" t="s">
        <v>305</v>
      </c>
      <c r="M54" t="s">
        <v>203</v>
      </c>
      <c r="N54" s="9">
        <v>8</v>
      </c>
      <c r="P54" s="7">
        <v>0.02758101851851852</v>
      </c>
      <c r="Q54" s="7">
        <v>0.029131944444444446</v>
      </c>
      <c r="R54" s="7">
        <v>0.030555555555555555</v>
      </c>
      <c r="S54" s="7">
        <v>0.03131944444444445</v>
      </c>
      <c r="T54" s="7">
        <v>0.034027777777777775</v>
      </c>
      <c r="U54" s="7">
        <v>0.03491898148148148</v>
      </c>
      <c r="V54" s="7">
        <v>0.03755787037037037</v>
      </c>
      <c r="W54" s="7">
        <v>0.03699074074074074</v>
      </c>
      <c r="X54" s="7">
        <f t="shared" si="4"/>
        <v>0.02758101851851852</v>
      </c>
      <c r="Y54" s="7">
        <f t="shared" si="5"/>
        <v>0.03276041666666667</v>
      </c>
    </row>
    <row r="55" spans="1:25" ht="12.75">
      <c r="A55">
        <v>5</v>
      </c>
      <c r="B55">
        <v>49</v>
      </c>
      <c r="C55" s="16" t="s">
        <v>519</v>
      </c>
      <c r="F55" t="s">
        <v>85</v>
      </c>
      <c r="G55" s="3" t="str">
        <f t="shared" si="0"/>
        <v>Гримайло</v>
      </c>
      <c r="H55" s="4" t="str">
        <f t="shared" si="1"/>
        <v>Игорь</v>
      </c>
      <c r="I55" t="s">
        <v>306</v>
      </c>
      <c r="J55" t="s">
        <v>307</v>
      </c>
      <c r="K55">
        <v>49</v>
      </c>
      <c r="L55" t="s">
        <v>256</v>
      </c>
      <c r="M55" t="s">
        <v>13</v>
      </c>
      <c r="N55" s="9">
        <v>7</v>
      </c>
      <c r="P55" s="7">
        <v>0.02798611111111111</v>
      </c>
      <c r="Q55" s="7">
        <v>0.028703703703703703</v>
      </c>
      <c r="R55" s="7">
        <v>0.03006944444444444</v>
      </c>
      <c r="S55" s="7">
        <v>0.034039351851851855</v>
      </c>
      <c r="T55" s="7">
        <v>0.03561342592592592</v>
      </c>
      <c r="U55" s="7">
        <v>0.037453703703703704</v>
      </c>
      <c r="V55" s="7">
        <v>0.03546296296296297</v>
      </c>
      <c r="W55"/>
      <c r="X55" s="7">
        <f t="shared" si="4"/>
        <v>0.02798611111111111</v>
      </c>
      <c r="Y55" s="7">
        <f t="shared" si="5"/>
        <v>0.03276124338624339</v>
      </c>
    </row>
    <row r="56" spans="1:25" ht="12.75">
      <c r="A56">
        <v>6</v>
      </c>
      <c r="B56">
        <v>36</v>
      </c>
      <c r="C56" s="16" t="s">
        <v>519</v>
      </c>
      <c r="F56" t="s">
        <v>86</v>
      </c>
      <c r="G56" s="3" t="str">
        <f t="shared" si="0"/>
        <v>Семеник</v>
      </c>
      <c r="H56" s="4" t="str">
        <f t="shared" si="1"/>
        <v>Валерий</v>
      </c>
      <c r="I56" t="s">
        <v>308</v>
      </c>
      <c r="J56"/>
      <c r="K56">
        <v>37</v>
      </c>
      <c r="L56" t="s">
        <v>309</v>
      </c>
      <c r="M56" t="s">
        <v>203</v>
      </c>
      <c r="N56" s="9">
        <v>7</v>
      </c>
      <c r="P56" s="7">
        <v>0.027974537037037034</v>
      </c>
      <c r="Q56" s="7">
        <v>0.028680555555555553</v>
      </c>
      <c r="R56" s="7">
        <v>0.031099537037037037</v>
      </c>
      <c r="S56" s="7">
        <v>0.03650462962962963</v>
      </c>
      <c r="T56" s="7">
        <v>0.03888888888888889</v>
      </c>
      <c r="U56" s="7">
        <v>0.03474537037037037</v>
      </c>
      <c r="V56" s="7">
        <v>0.03392361111111111</v>
      </c>
      <c r="W56"/>
      <c r="X56" s="7">
        <f t="shared" si="4"/>
        <v>0.027974537037037034</v>
      </c>
      <c r="Y56" s="7">
        <f t="shared" si="5"/>
        <v>0.03311673280423281</v>
      </c>
    </row>
    <row r="57" spans="1:25" ht="12.75">
      <c r="A57">
        <v>7</v>
      </c>
      <c r="B57">
        <v>51</v>
      </c>
      <c r="C57" s="16" t="s">
        <v>519</v>
      </c>
      <c r="F57" t="s">
        <v>87</v>
      </c>
      <c r="G57" s="3" t="str">
        <f t="shared" si="0"/>
        <v>мякишев</v>
      </c>
      <c r="H57" s="4" t="str">
        <f t="shared" si="1"/>
        <v>игорь</v>
      </c>
      <c r="I57" t="s">
        <v>310</v>
      </c>
      <c r="J57" t="s">
        <v>311</v>
      </c>
      <c r="K57">
        <v>40</v>
      </c>
      <c r="L57" t="s">
        <v>312</v>
      </c>
      <c r="M57" t="s">
        <v>313</v>
      </c>
      <c r="N57" s="9">
        <v>7</v>
      </c>
      <c r="P57" s="7">
        <v>0.028530092592592593</v>
      </c>
      <c r="Q57" s="7">
        <v>0.030046296296296297</v>
      </c>
      <c r="R57" s="7">
        <v>0.03349537037037037</v>
      </c>
      <c r="S57" s="7">
        <v>0.03664351851851852</v>
      </c>
      <c r="T57" s="7">
        <v>0.03847222222222222</v>
      </c>
      <c r="U57" s="7">
        <v>0.036006944444444446</v>
      </c>
      <c r="V57" s="7">
        <v>0.033402777777777774</v>
      </c>
      <c r="W57"/>
      <c r="X57" s="7">
        <f t="shared" si="4"/>
        <v>0.028530092592592593</v>
      </c>
      <c r="Y57" s="7">
        <f t="shared" si="5"/>
        <v>0.03379960317460317</v>
      </c>
    </row>
    <row r="58" spans="1:25" ht="12.75">
      <c r="A58">
        <v>8</v>
      </c>
      <c r="B58">
        <v>96</v>
      </c>
      <c r="C58" s="16" t="s">
        <v>519</v>
      </c>
      <c r="F58" t="s">
        <v>88</v>
      </c>
      <c r="G58" s="3" t="str">
        <f t="shared" si="0"/>
        <v>Czop</v>
      </c>
      <c r="H58" s="4" t="str">
        <f t="shared" si="1"/>
        <v>Cyprian</v>
      </c>
      <c r="I58" t="s">
        <v>314</v>
      </c>
      <c r="J58" t="s">
        <v>315</v>
      </c>
      <c r="K58">
        <v>35</v>
      </c>
      <c r="L58" t="s">
        <v>316</v>
      </c>
      <c r="M58" t="s">
        <v>317</v>
      </c>
      <c r="N58" s="9">
        <v>7</v>
      </c>
      <c r="P58" s="7">
        <v>0.027881944444444445</v>
      </c>
      <c r="Q58" s="7">
        <v>0.031180555555555555</v>
      </c>
      <c r="R58" s="7">
        <v>0.03513888888888889</v>
      </c>
      <c r="S58" s="7">
        <v>0.03539351851851852</v>
      </c>
      <c r="T58" s="7">
        <v>0.037523148148148146</v>
      </c>
      <c r="U58" s="7">
        <v>0.03582175925925926</v>
      </c>
      <c r="V58" s="7">
        <v>0.034479166666666665</v>
      </c>
      <c r="W58"/>
      <c r="X58" s="7">
        <f t="shared" si="4"/>
        <v>0.027881944444444445</v>
      </c>
      <c r="Y58" s="7">
        <f t="shared" si="5"/>
        <v>0.03391699735449736</v>
      </c>
    </row>
    <row r="59" spans="1:25" ht="12.75">
      <c r="A59">
        <v>9</v>
      </c>
      <c r="B59">
        <v>50</v>
      </c>
      <c r="C59" s="16" t="s">
        <v>519</v>
      </c>
      <c r="F59" t="s">
        <v>89</v>
      </c>
      <c r="G59" s="3" t="str">
        <f t="shared" si="0"/>
        <v>Врещ</v>
      </c>
      <c r="H59" s="4" t="str">
        <f t="shared" si="1"/>
        <v>Александр</v>
      </c>
      <c r="I59" t="s">
        <v>318</v>
      </c>
      <c r="J59" t="s">
        <v>319</v>
      </c>
      <c r="K59">
        <v>46</v>
      </c>
      <c r="L59" t="s">
        <v>320</v>
      </c>
      <c r="M59" t="s">
        <v>191</v>
      </c>
      <c r="N59" s="9">
        <v>7</v>
      </c>
      <c r="P59" s="7">
        <v>0.029629629629629627</v>
      </c>
      <c r="Q59" s="7">
        <v>0.029768518518518517</v>
      </c>
      <c r="R59" s="7">
        <v>0.0328125</v>
      </c>
      <c r="S59" s="7">
        <v>0.03512731481481481</v>
      </c>
      <c r="T59" s="7">
        <v>0.03940972222222222</v>
      </c>
      <c r="U59" s="7">
        <v>0.03981481481481482</v>
      </c>
      <c r="V59" s="7">
        <v>0.03817129629629629</v>
      </c>
      <c r="W59"/>
      <c r="X59" s="7">
        <f t="shared" si="4"/>
        <v>0.029629629629629627</v>
      </c>
      <c r="Y59" s="7">
        <f t="shared" si="5"/>
        <v>0.034961970899470896</v>
      </c>
    </row>
    <row r="60" spans="1:25" ht="12.75">
      <c r="A60">
        <v>10</v>
      </c>
      <c r="B60">
        <v>12</v>
      </c>
      <c r="C60" s="16" t="s">
        <v>519</v>
      </c>
      <c r="F60" t="s">
        <v>90</v>
      </c>
      <c r="G60" s="3" t="str">
        <f t="shared" si="0"/>
        <v>Зинченко</v>
      </c>
      <c r="H60" s="4" t="str">
        <f t="shared" si="1"/>
        <v>Сергей</v>
      </c>
      <c r="I60" t="s">
        <v>321</v>
      </c>
      <c r="J60"/>
      <c r="K60">
        <v>42</v>
      </c>
      <c r="L60" t="s">
        <v>322</v>
      </c>
      <c r="M60" t="s">
        <v>13</v>
      </c>
      <c r="N60" s="9">
        <v>7</v>
      </c>
      <c r="P60" s="7">
        <v>0.02803240740740741</v>
      </c>
      <c r="Q60" s="7">
        <v>0.0312962962962963</v>
      </c>
      <c r="R60" s="7">
        <v>0.03571759259259259</v>
      </c>
      <c r="S60" s="7">
        <v>0.03666666666666667</v>
      </c>
      <c r="T60" s="7">
        <v>0.038877314814814816</v>
      </c>
      <c r="U60" s="7">
        <v>0.03891203703703704</v>
      </c>
      <c r="V60" s="7">
        <v>0.03861111111111111</v>
      </c>
      <c r="W60"/>
      <c r="X60" s="7">
        <f t="shared" si="4"/>
        <v>0.02803240740740741</v>
      </c>
      <c r="Y60" s="7">
        <f t="shared" si="5"/>
        <v>0.03544477513227513</v>
      </c>
    </row>
    <row r="61" spans="1:25" ht="12.75">
      <c r="A61">
        <v>11</v>
      </c>
      <c r="B61">
        <v>27</v>
      </c>
      <c r="C61" s="16" t="s">
        <v>519</v>
      </c>
      <c r="F61" t="s">
        <v>91</v>
      </c>
      <c r="G61" s="3" t="str">
        <f t="shared" si="0"/>
        <v>Пясецкий</v>
      </c>
      <c r="H61" s="4" t="str">
        <f t="shared" si="1"/>
        <v>Виталий</v>
      </c>
      <c r="I61" t="s">
        <v>323</v>
      </c>
      <c r="J61" t="s">
        <v>227</v>
      </c>
      <c r="K61">
        <v>35</v>
      </c>
      <c r="L61" t="s">
        <v>324</v>
      </c>
      <c r="M61" t="s">
        <v>325</v>
      </c>
      <c r="N61" s="9">
        <v>7</v>
      </c>
      <c r="P61" s="7">
        <v>0.02854166666666667</v>
      </c>
      <c r="Q61" s="7">
        <v>0.03346064814814815</v>
      </c>
      <c r="R61" s="7">
        <v>0.035902777777777777</v>
      </c>
      <c r="S61" s="7">
        <v>0.03626157407407408</v>
      </c>
      <c r="T61" s="7">
        <v>0.03819444444444444</v>
      </c>
      <c r="U61" s="7">
        <v>0.03909722222222222</v>
      </c>
      <c r="V61" s="7">
        <v>0.040219907407407406</v>
      </c>
      <c r="W61"/>
      <c r="X61" s="7">
        <f t="shared" si="4"/>
        <v>0.02854166666666667</v>
      </c>
      <c r="Y61" s="7">
        <f t="shared" si="5"/>
        <v>0.03595403439153439</v>
      </c>
    </row>
    <row r="62" spans="1:25" ht="12.75">
      <c r="A62">
        <v>12</v>
      </c>
      <c r="B62">
        <v>55</v>
      </c>
      <c r="C62" s="16" t="s">
        <v>519</v>
      </c>
      <c r="F62" t="s">
        <v>92</v>
      </c>
      <c r="G62" s="3" t="str">
        <f t="shared" si="0"/>
        <v>Королёв</v>
      </c>
      <c r="H62" s="4" t="str">
        <f t="shared" si="1"/>
        <v>Михаил</v>
      </c>
      <c r="I62" t="s">
        <v>326</v>
      </c>
      <c r="J62"/>
      <c r="K62">
        <v>39</v>
      </c>
      <c r="L62" t="s">
        <v>327</v>
      </c>
      <c r="M62" t="s">
        <v>203</v>
      </c>
      <c r="N62" s="9">
        <v>7</v>
      </c>
      <c r="P62" s="7">
        <v>0.035208333333333335</v>
      </c>
      <c r="Q62" s="7">
        <v>0.033414351851851855</v>
      </c>
      <c r="R62" s="7">
        <v>0.03621527777777778</v>
      </c>
      <c r="S62" s="7">
        <v>0.03917824074074074</v>
      </c>
      <c r="T62" s="7">
        <v>0.04011574074074074</v>
      </c>
      <c r="U62" s="7">
        <v>0.038530092592592595</v>
      </c>
      <c r="V62" s="7">
        <v>0.04346064814814815</v>
      </c>
      <c r="W62"/>
      <c r="X62" s="7">
        <f t="shared" si="4"/>
        <v>0.033414351851851855</v>
      </c>
      <c r="Y62" s="7">
        <f t="shared" si="5"/>
        <v>0.038017526455026464</v>
      </c>
    </row>
    <row r="63" spans="1:25" ht="12.75">
      <c r="A63">
        <v>13</v>
      </c>
      <c r="B63">
        <v>26</v>
      </c>
      <c r="C63" s="16" t="s">
        <v>519</v>
      </c>
      <c r="F63" t="s">
        <v>93</v>
      </c>
      <c r="G63" s="3" t="str">
        <f t="shared" si="0"/>
        <v>Зализнюк</v>
      </c>
      <c r="H63" s="4" t="str">
        <f t="shared" si="1"/>
        <v>Андрей</v>
      </c>
      <c r="I63" t="s">
        <v>328</v>
      </c>
      <c r="J63"/>
      <c r="K63">
        <v>36</v>
      </c>
      <c r="L63" t="s">
        <v>329</v>
      </c>
      <c r="M63" t="s">
        <v>330</v>
      </c>
      <c r="N63" s="9">
        <v>5</v>
      </c>
      <c r="P63" s="7">
        <v>0.031203703703703702</v>
      </c>
      <c r="Q63" s="7">
        <v>0.03391203703703704</v>
      </c>
      <c r="R63" s="7">
        <v>0.03616898148148148</v>
      </c>
      <c r="S63" s="7">
        <v>0.040671296296296296</v>
      </c>
      <c r="T63" s="7">
        <v>0.05641203703703704</v>
      </c>
      <c r="U63"/>
      <c r="V63"/>
      <c r="W63"/>
      <c r="X63" s="7">
        <f t="shared" si="4"/>
        <v>0.031203703703703702</v>
      </c>
      <c r="Y63" s="7">
        <f t="shared" si="5"/>
        <v>0.03967361111111111</v>
      </c>
    </row>
    <row r="64" spans="1:25" ht="12.75">
      <c r="A64">
        <v>14</v>
      </c>
      <c r="B64">
        <v>30</v>
      </c>
      <c r="C64" s="16" t="s">
        <v>519</v>
      </c>
      <c r="F64" t="s">
        <v>94</v>
      </c>
      <c r="G64" s="3" t="str">
        <f t="shared" si="0"/>
        <v>Васильченко</v>
      </c>
      <c r="H64" s="4" t="str">
        <f t="shared" si="1"/>
        <v>Сергей</v>
      </c>
      <c r="I64" t="s">
        <v>331</v>
      </c>
      <c r="J64"/>
      <c r="K64">
        <v>35</v>
      </c>
      <c r="L64" t="s">
        <v>332</v>
      </c>
      <c r="M64" t="s">
        <v>203</v>
      </c>
      <c r="N64" s="9">
        <v>4</v>
      </c>
      <c r="P64" s="7">
        <v>0.028310185185185185</v>
      </c>
      <c r="Q64" s="7">
        <v>0.03045138888888889</v>
      </c>
      <c r="R64" s="7">
        <v>0.03234953703703704</v>
      </c>
      <c r="S64" s="7">
        <v>0.03719907407407407</v>
      </c>
      <c r="T64"/>
      <c r="U64"/>
      <c r="V64"/>
      <c r="W64"/>
      <c r="X64" s="7">
        <f t="shared" si="4"/>
        <v>0.028310185185185185</v>
      </c>
      <c r="Y64" s="7">
        <f t="shared" si="5"/>
        <v>0.0320775462962963</v>
      </c>
    </row>
    <row r="65" spans="1:25" ht="12.75">
      <c r="A65">
        <v>15</v>
      </c>
      <c r="B65">
        <v>418</v>
      </c>
      <c r="C65" s="16" t="s">
        <v>519</v>
      </c>
      <c r="F65" t="s">
        <v>95</v>
      </c>
      <c r="G65" s="3" t="str">
        <f t="shared" si="0"/>
        <v>Лисенко</v>
      </c>
      <c r="H65" s="4" t="str">
        <f t="shared" si="1"/>
        <v>Євген</v>
      </c>
      <c r="I65" t="s">
        <v>333</v>
      </c>
      <c r="J65" t="s">
        <v>334</v>
      </c>
      <c r="K65">
        <v>29</v>
      </c>
      <c r="L65" t="s">
        <v>335</v>
      </c>
      <c r="M65" t="s">
        <v>225</v>
      </c>
      <c r="N65" s="9">
        <v>4</v>
      </c>
      <c r="P65" s="7">
        <v>0.030150462962962962</v>
      </c>
      <c r="Q65" s="7">
        <v>0.03222222222222222</v>
      </c>
      <c r="R65" s="7">
        <v>0.03422453703703703</v>
      </c>
      <c r="S65" s="7">
        <v>0.03626157407407408</v>
      </c>
      <c r="T65"/>
      <c r="U65"/>
      <c r="V65"/>
      <c r="W65"/>
      <c r="X65" s="7">
        <f t="shared" si="4"/>
        <v>0.030150462962962962</v>
      </c>
      <c r="Y65" s="7">
        <f t="shared" si="5"/>
        <v>0.033214699074074074</v>
      </c>
    </row>
    <row r="66" spans="1:25" ht="12.75">
      <c r="A66">
        <v>16</v>
      </c>
      <c r="B66">
        <v>5</v>
      </c>
      <c r="C66" s="16" t="s">
        <v>519</v>
      </c>
      <c r="F66" t="s">
        <v>96</v>
      </c>
      <c r="G66" s="3" t="str">
        <f t="shared" si="0"/>
        <v>Коваль</v>
      </c>
      <c r="H66" s="4" t="str">
        <f t="shared" si="1"/>
        <v>Александр</v>
      </c>
      <c r="I66" t="s">
        <v>336</v>
      </c>
      <c r="J66" t="s">
        <v>337</v>
      </c>
      <c r="K66">
        <v>35</v>
      </c>
      <c r="L66" t="s">
        <v>338</v>
      </c>
      <c r="M66" t="s">
        <v>203</v>
      </c>
      <c r="N66" s="9">
        <v>4</v>
      </c>
      <c r="P66" s="7">
        <v>0.03085648148148148</v>
      </c>
      <c r="Q66" s="7">
        <v>0.032372685185185185</v>
      </c>
      <c r="R66" s="7">
        <v>0.03626157407407408</v>
      </c>
      <c r="S66" s="7">
        <v>0.04331018518518518</v>
      </c>
      <c r="T66"/>
      <c r="U66"/>
      <c r="V66"/>
      <c r="W66"/>
      <c r="X66" s="7">
        <f t="shared" si="4"/>
        <v>0.03085648148148148</v>
      </c>
      <c r="Y66" s="7">
        <f t="shared" si="5"/>
        <v>0.03570023148148148</v>
      </c>
    </row>
    <row r="67" spans="1:25" ht="12.75">
      <c r="A67">
        <v>1</v>
      </c>
      <c r="B67">
        <v>75</v>
      </c>
      <c r="C67" s="17" t="s">
        <v>26</v>
      </c>
      <c r="F67" t="s">
        <v>97</v>
      </c>
      <c r="G67" s="3" t="str">
        <f aca="true" t="shared" si="6" ref="G67:G130">IF(ISERROR(FIND(" ",F67)),F67,MID(F67,1,FIND(" ",F67)-1))</f>
        <v>Яковенко</v>
      </c>
      <c r="H67" s="4" t="str">
        <f aca="true" t="shared" si="7" ref="H67:H130">IF(ISERROR(FIND(" ",F67)),"",MID(F67,FIND(" ",F67)+1,500))</f>
        <v>Екатерина</v>
      </c>
      <c r="I67" t="s">
        <v>339</v>
      </c>
      <c r="J67"/>
      <c r="K67">
        <v>27</v>
      </c>
      <c r="L67" t="s">
        <v>340</v>
      </c>
      <c r="M67" t="s">
        <v>203</v>
      </c>
      <c r="N67" s="9">
        <v>8</v>
      </c>
      <c r="P67" s="7">
        <v>0.029872685185185183</v>
      </c>
      <c r="Q67" s="7">
        <v>0.03155092592592592</v>
      </c>
      <c r="R67" s="7">
        <v>0.03159722222222222</v>
      </c>
      <c r="S67" s="7">
        <v>0.03246527777777778</v>
      </c>
      <c r="T67" s="7">
        <v>0.03266203703703704</v>
      </c>
      <c r="U67" s="7">
        <v>0.03366898148148148</v>
      </c>
      <c r="V67" s="7">
        <v>0.03459490740740741</v>
      </c>
      <c r="W67" s="7">
        <v>0.04023148148148148</v>
      </c>
      <c r="X67" s="7">
        <f t="shared" si="4"/>
        <v>0.029872685185185183</v>
      </c>
      <c r="Y67" s="7">
        <f t="shared" si="5"/>
        <v>0.033330439814814816</v>
      </c>
    </row>
    <row r="68" spans="1:25" ht="12.75">
      <c r="A68">
        <v>2</v>
      </c>
      <c r="B68">
        <v>435</v>
      </c>
      <c r="C68" s="17" t="s">
        <v>26</v>
      </c>
      <c r="F68" t="s">
        <v>98</v>
      </c>
      <c r="G68" s="3" t="str">
        <f t="shared" si="6"/>
        <v>Бурдина</v>
      </c>
      <c r="H68" s="4" t="str">
        <f t="shared" si="7"/>
        <v>Татьяна</v>
      </c>
      <c r="I68" t="s">
        <v>341</v>
      </c>
      <c r="J68" t="s">
        <v>296</v>
      </c>
      <c r="K68">
        <v>26</v>
      </c>
      <c r="L68" t="s">
        <v>342</v>
      </c>
      <c r="M68" t="s">
        <v>191</v>
      </c>
      <c r="N68" s="9">
        <v>7</v>
      </c>
      <c r="P68" s="7">
        <v>0.03137731481481481</v>
      </c>
      <c r="Q68" s="7">
        <v>0.031481481481481485</v>
      </c>
      <c r="R68" s="7">
        <v>0.03280092592592593</v>
      </c>
      <c r="S68" s="7">
        <v>0.03375</v>
      </c>
      <c r="T68" s="7">
        <v>0.03347222222222222</v>
      </c>
      <c r="U68" s="7">
        <v>0.03298611111111111</v>
      </c>
      <c r="V68" s="7">
        <v>0.03428240740740741</v>
      </c>
      <c r="W68"/>
      <c r="X68" s="7">
        <f t="shared" si="4"/>
        <v>0.03137731481481481</v>
      </c>
      <c r="Y68" s="7">
        <f t="shared" si="5"/>
        <v>0.03287863756613756</v>
      </c>
    </row>
    <row r="69" spans="1:25" ht="12.75">
      <c r="A69">
        <v>3</v>
      </c>
      <c r="B69">
        <v>24</v>
      </c>
      <c r="C69" s="17" t="s">
        <v>26</v>
      </c>
      <c r="F69" t="s">
        <v>99</v>
      </c>
      <c r="G69" s="3" t="str">
        <f t="shared" si="6"/>
        <v>Портнова</v>
      </c>
      <c r="H69" s="4" t="str">
        <f t="shared" si="7"/>
        <v>Юля</v>
      </c>
      <c r="I69" t="s">
        <v>343</v>
      </c>
      <c r="J69" t="s">
        <v>211</v>
      </c>
      <c r="K69">
        <v>28</v>
      </c>
      <c r="L69" t="s">
        <v>344</v>
      </c>
      <c r="M69" t="s">
        <v>203</v>
      </c>
      <c r="N69" s="9">
        <v>7</v>
      </c>
      <c r="P69" s="7">
        <v>0.03113425925925926</v>
      </c>
      <c r="Q69" s="7">
        <v>0.032870370370370376</v>
      </c>
      <c r="R69" s="7">
        <v>0.034861111111111114</v>
      </c>
      <c r="S69" s="7">
        <v>0.03582175925925926</v>
      </c>
      <c r="T69" s="7">
        <v>0.04280092592592593</v>
      </c>
      <c r="U69" s="7">
        <v>0.03834490740740741</v>
      </c>
      <c r="V69" s="7">
        <v>0.038356481481481484</v>
      </c>
      <c r="W69"/>
      <c r="X69" s="7">
        <f t="shared" si="4"/>
        <v>0.03113425925925926</v>
      </c>
      <c r="Y69" s="7">
        <f t="shared" si="5"/>
        <v>0.03631283068783069</v>
      </c>
    </row>
    <row r="70" spans="1:25" ht="12.75">
      <c r="A70">
        <v>4</v>
      </c>
      <c r="B70">
        <v>40</v>
      </c>
      <c r="C70" s="17" t="s">
        <v>26</v>
      </c>
      <c r="F70" t="s">
        <v>100</v>
      </c>
      <c r="G70" s="3" t="str">
        <f t="shared" si="6"/>
        <v>Новикова</v>
      </c>
      <c r="H70" s="4" t="str">
        <f t="shared" si="7"/>
        <v>Елена</v>
      </c>
      <c r="I70" t="s">
        <v>345</v>
      </c>
      <c r="J70" t="s">
        <v>346</v>
      </c>
      <c r="K70">
        <v>26</v>
      </c>
      <c r="L70" t="s">
        <v>347</v>
      </c>
      <c r="M70" t="s">
        <v>203</v>
      </c>
      <c r="N70" s="9">
        <v>7</v>
      </c>
      <c r="P70" s="7">
        <v>0.030983796296296297</v>
      </c>
      <c r="Q70" s="7">
        <v>0.0341087962962963</v>
      </c>
      <c r="R70" s="7">
        <v>0.040046296296296295</v>
      </c>
      <c r="S70" s="7">
        <v>0.04143518518518518</v>
      </c>
      <c r="T70" s="7">
        <v>0.039699074074074074</v>
      </c>
      <c r="U70" s="7">
        <v>0.03884259259259259</v>
      </c>
      <c r="V70" s="7">
        <v>0.03784722222222222</v>
      </c>
      <c r="W70"/>
      <c r="X70" s="7">
        <f t="shared" si="4"/>
        <v>0.030983796296296297</v>
      </c>
      <c r="Y70" s="7">
        <f t="shared" si="5"/>
        <v>0.03756613756613757</v>
      </c>
    </row>
    <row r="71" spans="1:25" ht="12.75">
      <c r="A71">
        <v>5</v>
      </c>
      <c r="B71">
        <v>8</v>
      </c>
      <c r="C71" s="17" t="s">
        <v>26</v>
      </c>
      <c r="F71" t="s">
        <v>101</v>
      </c>
      <c r="G71" s="3" t="str">
        <f t="shared" si="6"/>
        <v>Страфун</v>
      </c>
      <c r="H71" s="4" t="str">
        <f t="shared" si="7"/>
        <v>Леся</v>
      </c>
      <c r="I71" t="s">
        <v>348</v>
      </c>
      <c r="J71" t="s">
        <v>349</v>
      </c>
      <c r="K71">
        <v>26</v>
      </c>
      <c r="L71" t="s">
        <v>350</v>
      </c>
      <c r="M71" t="s">
        <v>203</v>
      </c>
      <c r="N71" s="9">
        <v>6</v>
      </c>
      <c r="P71" s="7">
        <v>0.03273148148148148</v>
      </c>
      <c r="Q71" s="7">
        <v>0.035868055555555556</v>
      </c>
      <c r="R71" s="7">
        <v>0.037141203703703704</v>
      </c>
      <c r="S71" s="7">
        <v>0.03799768518518518</v>
      </c>
      <c r="T71" s="7">
        <v>0.040138888888888884</v>
      </c>
      <c r="U71" s="7">
        <v>0.04342592592592592</v>
      </c>
      <c r="V71"/>
      <c r="W71"/>
      <c r="X71" s="7">
        <f t="shared" si="4"/>
        <v>0.03273148148148148</v>
      </c>
      <c r="Y71" s="7">
        <f t="shared" si="5"/>
        <v>0.037883873456790125</v>
      </c>
    </row>
    <row r="72" spans="1:25" ht="12.75">
      <c r="A72">
        <v>6</v>
      </c>
      <c r="B72">
        <v>44</v>
      </c>
      <c r="C72" s="17" t="s">
        <v>26</v>
      </c>
      <c r="F72" t="s">
        <v>102</v>
      </c>
      <c r="G72" s="3" t="str">
        <f t="shared" si="6"/>
        <v>Гарькавая</v>
      </c>
      <c r="H72" s="4" t="str">
        <f t="shared" si="7"/>
        <v>Елена</v>
      </c>
      <c r="I72" t="s">
        <v>351</v>
      </c>
      <c r="J72" t="s">
        <v>255</v>
      </c>
      <c r="K72">
        <v>26</v>
      </c>
      <c r="L72" t="s">
        <v>352</v>
      </c>
      <c r="M72" t="s">
        <v>353</v>
      </c>
      <c r="N72" s="9">
        <v>6</v>
      </c>
      <c r="P72" s="7">
        <v>0.03552083333333333</v>
      </c>
      <c r="Q72" s="7">
        <v>0.03758101851851852</v>
      </c>
      <c r="R72" s="7">
        <v>0.03892361111111111</v>
      </c>
      <c r="S72" s="7">
        <v>0.0421412037037037</v>
      </c>
      <c r="T72" s="7">
        <v>0.04491898148148148</v>
      </c>
      <c r="U72" s="7">
        <v>0.04753472222222222</v>
      </c>
      <c r="V72"/>
      <c r="W72"/>
      <c r="X72" s="7">
        <f t="shared" si="4"/>
        <v>0.03552083333333333</v>
      </c>
      <c r="Y72" s="7">
        <f t="shared" si="5"/>
        <v>0.041103395061728394</v>
      </c>
    </row>
    <row r="73" spans="1:25" ht="12.75">
      <c r="A73">
        <v>1</v>
      </c>
      <c r="B73">
        <v>11</v>
      </c>
      <c r="C73" s="18" t="s">
        <v>520</v>
      </c>
      <c r="F73" t="s">
        <v>103</v>
      </c>
      <c r="G73" s="3" t="str">
        <f t="shared" si="6"/>
        <v>Королёва</v>
      </c>
      <c r="H73" s="4" t="str">
        <f t="shared" si="7"/>
        <v>Наталия</v>
      </c>
      <c r="I73" t="s">
        <v>354</v>
      </c>
      <c r="J73"/>
      <c r="K73">
        <v>38</v>
      </c>
      <c r="L73" t="s">
        <v>256</v>
      </c>
      <c r="M73" t="s">
        <v>203</v>
      </c>
      <c r="N73" s="9">
        <v>7</v>
      </c>
      <c r="P73" s="7">
        <v>0.03252314814814815</v>
      </c>
      <c r="Q73" s="7">
        <v>0.03391203703703704</v>
      </c>
      <c r="R73" s="7">
        <v>0.035555555555555556</v>
      </c>
      <c r="S73" s="7">
        <v>0.0370949074074074</v>
      </c>
      <c r="T73" s="7">
        <v>0.039050925925925926</v>
      </c>
      <c r="U73" s="7">
        <v>0.041944444444444444</v>
      </c>
      <c r="V73" s="7">
        <v>0.04400462962962962</v>
      </c>
      <c r="W73"/>
      <c r="X73" s="7">
        <f t="shared" si="4"/>
        <v>0.03252314814814815</v>
      </c>
      <c r="Y73" s="7">
        <f t="shared" si="5"/>
        <v>0.037726521164021164</v>
      </c>
    </row>
    <row r="74" spans="1:25" ht="12.75">
      <c r="A74">
        <v>2</v>
      </c>
      <c r="B74">
        <v>6</v>
      </c>
      <c r="C74" s="18" t="s">
        <v>520</v>
      </c>
      <c r="F74" t="s">
        <v>104</v>
      </c>
      <c r="G74" s="3" t="str">
        <f t="shared" si="6"/>
        <v>Коваль</v>
      </c>
      <c r="H74" s="4" t="str">
        <f t="shared" si="7"/>
        <v>Таисия</v>
      </c>
      <c r="I74" t="s">
        <v>355</v>
      </c>
      <c r="J74" t="s">
        <v>337</v>
      </c>
      <c r="K74">
        <v>35</v>
      </c>
      <c r="L74" t="s">
        <v>356</v>
      </c>
      <c r="M74" t="s">
        <v>203</v>
      </c>
      <c r="N74" s="9">
        <v>6</v>
      </c>
      <c r="P74" s="7">
        <v>0.03247685185185185</v>
      </c>
      <c r="Q74" s="7">
        <v>0.03398148148148148</v>
      </c>
      <c r="R74" s="7">
        <v>0.035868055555555556</v>
      </c>
      <c r="S74" s="7">
        <v>0.038425925925925926</v>
      </c>
      <c r="T74" s="7">
        <v>0.040625</v>
      </c>
      <c r="U74" s="7">
        <v>0.04356481481481481</v>
      </c>
      <c r="V74"/>
      <c r="W74"/>
      <c r="X74" s="7">
        <f t="shared" si="4"/>
        <v>0.03247685185185185</v>
      </c>
      <c r="Y74" s="7">
        <f t="shared" si="5"/>
        <v>0.0374903549382716</v>
      </c>
    </row>
    <row r="75" spans="1:25" ht="12.75">
      <c r="A75">
        <v>3</v>
      </c>
      <c r="B75">
        <v>21</v>
      </c>
      <c r="C75" s="18" t="s">
        <v>520</v>
      </c>
      <c r="F75" t="s">
        <v>105</v>
      </c>
      <c r="G75" s="3" t="str">
        <f t="shared" si="6"/>
        <v>Орлова</v>
      </c>
      <c r="H75" s="4" t="str">
        <f t="shared" si="7"/>
        <v>Леся</v>
      </c>
      <c r="I75" t="s">
        <v>357</v>
      </c>
      <c r="J75"/>
      <c r="K75">
        <v>34</v>
      </c>
      <c r="L75" t="s">
        <v>358</v>
      </c>
      <c r="M75" t="s">
        <v>203</v>
      </c>
      <c r="N75" s="9">
        <v>6</v>
      </c>
      <c r="P75" s="7">
        <v>0.0391087962962963</v>
      </c>
      <c r="Q75" s="7">
        <v>0.03909722222222222</v>
      </c>
      <c r="R75" s="7">
        <v>0.035925925925925924</v>
      </c>
      <c r="S75" s="7">
        <v>0.04680555555555555</v>
      </c>
      <c r="T75" s="7">
        <v>0.047071759259259265</v>
      </c>
      <c r="U75" s="7">
        <v>0.04896990740740741</v>
      </c>
      <c r="V75"/>
      <c r="W75"/>
      <c r="X75" s="7">
        <f t="shared" si="4"/>
        <v>0.035925925925925924</v>
      </c>
      <c r="Y75" s="7">
        <f t="shared" si="5"/>
        <v>0.04282986111111111</v>
      </c>
    </row>
    <row r="76" spans="1:25" ht="12.75">
      <c r="A76">
        <v>4</v>
      </c>
      <c r="B76">
        <v>434</v>
      </c>
      <c r="C76" s="18" t="s">
        <v>520</v>
      </c>
      <c r="F76" t="s">
        <v>106</v>
      </c>
      <c r="G76" s="3" t="str">
        <f t="shared" si="6"/>
        <v>Пиховкина</v>
      </c>
      <c r="H76" s="4" t="str">
        <f t="shared" si="7"/>
        <v>Полина</v>
      </c>
      <c r="I76" t="s">
        <v>359</v>
      </c>
      <c r="J76" t="s">
        <v>360</v>
      </c>
      <c r="K76">
        <v>33</v>
      </c>
      <c r="L76" t="s">
        <v>361</v>
      </c>
      <c r="M76" t="s">
        <v>203</v>
      </c>
      <c r="N76" s="9">
        <v>5</v>
      </c>
      <c r="P76" s="7">
        <v>0.03928240740740741</v>
      </c>
      <c r="Q76" s="7">
        <v>0.04296296296296296</v>
      </c>
      <c r="R76" s="7">
        <v>0.048923611111111105</v>
      </c>
      <c r="S76" s="7">
        <v>0.055046296296296295</v>
      </c>
      <c r="T76" s="7">
        <v>0.05815972222222222</v>
      </c>
      <c r="U76"/>
      <c r="V76"/>
      <c r="W76"/>
      <c r="X76" s="7">
        <f t="shared" si="4"/>
        <v>0.03928240740740741</v>
      </c>
      <c r="Y76" s="7">
        <f t="shared" si="5"/>
        <v>0.048874999999999995</v>
      </c>
    </row>
    <row r="77" spans="1:25" ht="12.75">
      <c r="A77">
        <v>1</v>
      </c>
      <c r="B77">
        <v>106</v>
      </c>
      <c r="C77" s="19" t="s">
        <v>27</v>
      </c>
      <c r="F77" t="s">
        <v>107</v>
      </c>
      <c r="G77" s="3" t="str">
        <f t="shared" si="6"/>
        <v>Набекало</v>
      </c>
      <c r="H77" s="4" t="str">
        <f t="shared" si="7"/>
        <v>Александр</v>
      </c>
      <c r="I77" t="s">
        <v>362</v>
      </c>
      <c r="J77" t="s">
        <v>286</v>
      </c>
      <c r="K77">
        <v>17</v>
      </c>
      <c r="L77" t="s">
        <v>288</v>
      </c>
      <c r="M77" t="s">
        <v>203</v>
      </c>
      <c r="N77" s="9">
        <v>6</v>
      </c>
      <c r="P77" s="7">
        <v>0.026689814814814816</v>
      </c>
      <c r="Q77" s="7">
        <v>0.02890046296296296</v>
      </c>
      <c r="R77" s="7">
        <v>0.03025462962962963</v>
      </c>
      <c r="S77" s="7">
        <v>0.030891203703703702</v>
      </c>
      <c r="T77" s="7">
        <v>0.03292824074074074</v>
      </c>
      <c r="U77" s="7">
        <v>0.03247685185185185</v>
      </c>
      <c r="V77"/>
      <c r="W77"/>
      <c r="X77" s="7">
        <f t="shared" si="4"/>
        <v>0.026689814814814816</v>
      </c>
      <c r="Y77" s="7">
        <f t="shared" si="5"/>
        <v>0.030356867283950612</v>
      </c>
    </row>
    <row r="78" spans="1:25" ht="12.75">
      <c r="A78">
        <v>2</v>
      </c>
      <c r="B78">
        <v>177</v>
      </c>
      <c r="C78" s="19" t="s">
        <v>27</v>
      </c>
      <c r="F78" t="s">
        <v>108</v>
      </c>
      <c r="G78" s="3" t="str">
        <f t="shared" si="6"/>
        <v>Парахневич</v>
      </c>
      <c r="H78" s="4" t="str">
        <f t="shared" si="7"/>
        <v>Антон</v>
      </c>
      <c r="I78" t="s">
        <v>363</v>
      </c>
      <c r="J78"/>
      <c r="K78">
        <v>26</v>
      </c>
      <c r="L78" t="s">
        <v>364</v>
      </c>
      <c r="M78" t="s">
        <v>203</v>
      </c>
      <c r="N78" s="9">
        <v>6</v>
      </c>
      <c r="P78" s="7">
        <v>0.026805555555555555</v>
      </c>
      <c r="Q78" s="7">
        <v>0.028993055555555553</v>
      </c>
      <c r="R78" s="7">
        <v>0.030115740740740738</v>
      </c>
      <c r="S78" s="7">
        <v>0.031145833333333334</v>
      </c>
      <c r="T78" s="7">
        <v>0.03266203703703704</v>
      </c>
      <c r="U78" s="7">
        <v>0.03247685185185185</v>
      </c>
      <c r="V78"/>
      <c r="W78"/>
      <c r="X78" s="7">
        <f t="shared" si="4"/>
        <v>0.026805555555555555</v>
      </c>
      <c r="Y78" s="7">
        <f t="shared" si="5"/>
        <v>0.030366512345679008</v>
      </c>
    </row>
    <row r="79" spans="1:25" ht="12.75">
      <c r="A79">
        <v>3</v>
      </c>
      <c r="B79">
        <v>100</v>
      </c>
      <c r="C79" s="19" t="s">
        <v>27</v>
      </c>
      <c r="F79" t="s">
        <v>109</v>
      </c>
      <c r="G79" s="3" t="str">
        <f t="shared" si="6"/>
        <v>Косенко</v>
      </c>
      <c r="H79" s="4" t="str">
        <f t="shared" si="7"/>
        <v>Микола</v>
      </c>
      <c r="I79" t="s">
        <v>365</v>
      </c>
      <c r="J79"/>
      <c r="K79">
        <v>22</v>
      </c>
      <c r="L79" t="s">
        <v>366</v>
      </c>
      <c r="M79" t="s">
        <v>191</v>
      </c>
      <c r="N79" s="9">
        <v>6</v>
      </c>
      <c r="P79" s="7">
        <v>0.029247685185185186</v>
      </c>
      <c r="Q79" s="7">
        <v>0.03123842592592593</v>
      </c>
      <c r="R79" s="7">
        <v>0.030891203703703702</v>
      </c>
      <c r="S79" s="7">
        <v>0.03224537037037037</v>
      </c>
      <c r="T79" s="7">
        <v>0.03633101851851852</v>
      </c>
      <c r="U79" s="7">
        <v>0.03408564814814815</v>
      </c>
      <c r="V79"/>
      <c r="W79"/>
      <c r="X79" s="7">
        <f t="shared" si="4"/>
        <v>0.029247685185185186</v>
      </c>
      <c r="Y79" s="7">
        <f t="shared" si="5"/>
        <v>0.03233989197530864</v>
      </c>
    </row>
    <row r="80" spans="1:25" ht="12.75">
      <c r="A80">
        <v>4</v>
      </c>
      <c r="B80">
        <v>105</v>
      </c>
      <c r="C80" s="19" t="s">
        <v>27</v>
      </c>
      <c r="F80" t="s">
        <v>110</v>
      </c>
      <c r="G80" s="3" t="str">
        <f t="shared" si="6"/>
        <v>Перегуда</v>
      </c>
      <c r="H80" s="4" t="str">
        <f t="shared" si="7"/>
        <v>Николай</v>
      </c>
      <c r="I80" t="s">
        <v>367</v>
      </c>
      <c r="J80"/>
      <c r="K80">
        <v>32</v>
      </c>
      <c r="L80" t="s">
        <v>368</v>
      </c>
      <c r="M80" t="s">
        <v>203</v>
      </c>
      <c r="N80" s="9">
        <v>6</v>
      </c>
      <c r="P80" s="7">
        <v>0.03045138888888889</v>
      </c>
      <c r="Q80" s="7">
        <v>0.03277777777777778</v>
      </c>
      <c r="R80" s="7">
        <v>0.0337037037037037</v>
      </c>
      <c r="S80" s="7">
        <v>0.034861111111111114</v>
      </c>
      <c r="T80" s="7">
        <v>0.037523148148148146</v>
      </c>
      <c r="U80" s="7">
        <v>0.037592592592592594</v>
      </c>
      <c r="V80"/>
      <c r="W80"/>
      <c r="X80" s="7">
        <f t="shared" si="4"/>
        <v>0.03045138888888889</v>
      </c>
      <c r="Y80" s="7">
        <f t="shared" si="5"/>
        <v>0.034484953703703705</v>
      </c>
    </row>
    <row r="81" spans="1:25" ht="12.75">
      <c r="A81">
        <v>5</v>
      </c>
      <c r="B81">
        <v>117</v>
      </c>
      <c r="C81" s="19" t="s">
        <v>27</v>
      </c>
      <c r="F81" t="s">
        <v>111</v>
      </c>
      <c r="G81" s="3" t="str">
        <f t="shared" si="6"/>
        <v>Толстоусов</v>
      </c>
      <c r="H81" s="4" t="str">
        <f t="shared" si="7"/>
        <v>Глеб</v>
      </c>
      <c r="I81" t="s">
        <v>369</v>
      </c>
      <c r="J81"/>
      <c r="K81">
        <v>26</v>
      </c>
      <c r="L81" t="s">
        <v>370</v>
      </c>
      <c r="M81" t="s">
        <v>371</v>
      </c>
      <c r="N81" s="9">
        <v>6</v>
      </c>
      <c r="P81" s="7">
        <v>0.029479166666666667</v>
      </c>
      <c r="Q81" s="7">
        <v>0.031261574074074074</v>
      </c>
      <c r="R81" s="7">
        <v>0.03456018518518519</v>
      </c>
      <c r="S81" s="7">
        <v>0.036875</v>
      </c>
      <c r="T81" s="7">
        <v>0.03802083333333333</v>
      </c>
      <c r="U81" s="7">
        <v>0.03758101851851852</v>
      </c>
      <c r="V81"/>
      <c r="W81"/>
      <c r="X81" s="7">
        <f t="shared" si="4"/>
        <v>0.029479166666666667</v>
      </c>
      <c r="Y81" s="7">
        <f t="shared" si="5"/>
        <v>0.03462962962962963</v>
      </c>
    </row>
    <row r="82" spans="1:25" ht="12.75">
      <c r="A82">
        <v>6</v>
      </c>
      <c r="B82">
        <v>107</v>
      </c>
      <c r="C82" s="19" t="s">
        <v>27</v>
      </c>
      <c r="F82" t="s">
        <v>112</v>
      </c>
      <c r="G82" s="3" t="str">
        <f t="shared" si="6"/>
        <v>Кудашев</v>
      </c>
      <c r="H82" s="4" t="str">
        <f t="shared" si="7"/>
        <v>Геннадий</v>
      </c>
      <c r="I82" t="s">
        <v>372</v>
      </c>
      <c r="J82" t="s">
        <v>373</v>
      </c>
      <c r="K82">
        <v>25</v>
      </c>
      <c r="L82" t="s">
        <v>374</v>
      </c>
      <c r="M82" t="s">
        <v>375</v>
      </c>
      <c r="N82" s="9">
        <v>6</v>
      </c>
      <c r="P82" s="7">
        <v>0.029490740740740744</v>
      </c>
      <c r="Q82" s="7">
        <v>0.031226851851851853</v>
      </c>
      <c r="R82" s="7">
        <v>0.03460648148148148</v>
      </c>
      <c r="S82" s="7">
        <v>0.03686342592592593</v>
      </c>
      <c r="T82" s="7">
        <v>0.04699074074074074</v>
      </c>
      <c r="U82" s="7">
        <v>0.039247685185185184</v>
      </c>
      <c r="V82"/>
      <c r="W82"/>
      <c r="X82" s="7">
        <f t="shared" si="4"/>
        <v>0.029490740740740744</v>
      </c>
      <c r="Y82" s="7">
        <f t="shared" si="5"/>
        <v>0.03640432098765432</v>
      </c>
    </row>
    <row r="83" spans="1:25" ht="12.75">
      <c r="A83">
        <v>7</v>
      </c>
      <c r="B83">
        <v>119</v>
      </c>
      <c r="C83" s="19" t="s">
        <v>27</v>
      </c>
      <c r="F83" t="s">
        <v>113</v>
      </c>
      <c r="G83" s="3" t="str">
        <f t="shared" si="6"/>
        <v>Хлопов</v>
      </c>
      <c r="H83" s="4" t="str">
        <f t="shared" si="7"/>
        <v>Олег</v>
      </c>
      <c r="I83" t="s">
        <v>376</v>
      </c>
      <c r="J83"/>
      <c r="K83">
        <v>23</v>
      </c>
      <c r="L83" t="s">
        <v>377</v>
      </c>
      <c r="M83" t="s">
        <v>203</v>
      </c>
      <c r="N83" s="9">
        <v>6</v>
      </c>
      <c r="P83" s="7">
        <v>0.027337962962962963</v>
      </c>
      <c r="Q83" s="7">
        <v>0.030671296296296294</v>
      </c>
      <c r="R83" s="7">
        <v>0.03394675925925926</v>
      </c>
      <c r="S83" s="7">
        <v>0.04655092592592592</v>
      </c>
      <c r="T83" s="7">
        <v>0.04952546296296296</v>
      </c>
      <c r="U83" s="7">
        <v>0.03302083333333333</v>
      </c>
      <c r="V83"/>
      <c r="W83"/>
      <c r="X83" s="7">
        <f t="shared" si="4"/>
        <v>0.027337962962962963</v>
      </c>
      <c r="Y83" s="7">
        <f t="shared" si="5"/>
        <v>0.036842206790123455</v>
      </c>
    </row>
    <row r="84" spans="1:25" ht="12.75">
      <c r="A84">
        <v>8</v>
      </c>
      <c r="B84">
        <v>128</v>
      </c>
      <c r="C84" s="19" t="s">
        <v>27</v>
      </c>
      <c r="F84" t="s">
        <v>114</v>
      </c>
      <c r="G84" s="3" t="str">
        <f t="shared" si="6"/>
        <v>Фадеев</v>
      </c>
      <c r="H84" s="4" t="str">
        <f t="shared" si="7"/>
        <v>Петр</v>
      </c>
      <c r="I84" t="s">
        <v>378</v>
      </c>
      <c r="J84" t="s">
        <v>379</v>
      </c>
      <c r="K84">
        <v>33</v>
      </c>
      <c r="L84" t="s">
        <v>380</v>
      </c>
      <c r="M84" t="s">
        <v>203</v>
      </c>
      <c r="N84" s="9">
        <v>6</v>
      </c>
      <c r="P84" s="7">
        <v>0.029120370370370366</v>
      </c>
      <c r="Q84" s="7">
        <v>0.031574074074074074</v>
      </c>
      <c r="R84" s="7">
        <v>0.038113425925925926</v>
      </c>
      <c r="S84" s="7">
        <v>0.043090277777777776</v>
      </c>
      <c r="T84" s="7">
        <v>0.0415162037037037</v>
      </c>
      <c r="U84" s="7">
        <v>0.039594907407407405</v>
      </c>
      <c r="V84"/>
      <c r="W84"/>
      <c r="X84" s="7">
        <f t="shared" si="4"/>
        <v>0.029120370370370366</v>
      </c>
      <c r="Y84" s="7">
        <f t="shared" si="5"/>
        <v>0.03716820987654321</v>
      </c>
    </row>
    <row r="85" spans="1:25" ht="12.75">
      <c r="A85">
        <v>9</v>
      </c>
      <c r="B85">
        <v>103</v>
      </c>
      <c r="C85" s="19" t="s">
        <v>27</v>
      </c>
      <c r="F85" t="s">
        <v>115</v>
      </c>
      <c r="G85" s="3" t="str">
        <f t="shared" si="6"/>
        <v>Бежевец</v>
      </c>
      <c r="H85" s="4" t="str">
        <f t="shared" si="7"/>
        <v>Валерий</v>
      </c>
      <c r="I85" t="s">
        <v>381</v>
      </c>
      <c r="J85" t="s">
        <v>382</v>
      </c>
      <c r="K85">
        <v>54</v>
      </c>
      <c r="L85" t="s">
        <v>383</v>
      </c>
      <c r="M85" t="s">
        <v>203</v>
      </c>
      <c r="N85" s="9">
        <v>6</v>
      </c>
      <c r="P85" s="7">
        <v>0.03194444444444445</v>
      </c>
      <c r="Q85" s="7">
        <v>0.0334375</v>
      </c>
      <c r="R85" s="7">
        <v>0.037731481481481484</v>
      </c>
      <c r="S85" s="7">
        <v>0.040462962962962964</v>
      </c>
      <c r="T85" s="7">
        <v>0.04188657407407407</v>
      </c>
      <c r="U85" s="7">
        <v>0.04128472222222222</v>
      </c>
      <c r="V85"/>
      <c r="W85"/>
      <c r="X85" s="7">
        <f t="shared" si="4"/>
        <v>0.03194444444444445</v>
      </c>
      <c r="Y85" s="7">
        <f t="shared" si="5"/>
        <v>0.03779128086419753</v>
      </c>
    </row>
    <row r="86" spans="1:25" ht="12.75">
      <c r="A86" t="s">
        <v>547</v>
      </c>
      <c r="B86">
        <v>122</v>
      </c>
      <c r="C86" s="19" t="s">
        <v>27</v>
      </c>
      <c r="F86" t="s">
        <v>116</v>
      </c>
      <c r="G86" s="3" t="str">
        <f t="shared" si="6"/>
        <v>Дмитрий</v>
      </c>
      <c r="H86" s="4" t="str">
        <f t="shared" si="7"/>
        <v>Попов</v>
      </c>
      <c r="I86" t="s">
        <v>384</v>
      </c>
      <c r="J86" t="s">
        <v>227</v>
      </c>
      <c r="K86">
        <v>32</v>
      </c>
      <c r="L86" t="s">
        <v>233</v>
      </c>
      <c r="M86" t="s">
        <v>228</v>
      </c>
      <c r="N86" s="9">
        <v>5</v>
      </c>
      <c r="P86" s="7">
        <v>0.0344212962962963</v>
      </c>
      <c r="Q86" s="7">
        <v>0.03460648148148148</v>
      </c>
      <c r="R86" s="7">
        <v>0.03949074074074074</v>
      </c>
      <c r="S86" s="7">
        <v>0.04877314814814815</v>
      </c>
      <c r="T86" s="7">
        <v>0.043645833333333335</v>
      </c>
      <c r="U86"/>
      <c r="V86"/>
      <c r="W86"/>
      <c r="X86" s="7">
        <f t="shared" si="4"/>
        <v>0.0344212962962963</v>
      </c>
      <c r="Y86" s="7">
        <f t="shared" si="5"/>
        <v>0.0401875</v>
      </c>
    </row>
    <row r="87" spans="1:25" ht="12.75">
      <c r="A87" t="s">
        <v>547</v>
      </c>
      <c r="B87">
        <v>101</v>
      </c>
      <c r="C87" s="19" t="s">
        <v>27</v>
      </c>
      <c r="F87" t="s">
        <v>117</v>
      </c>
      <c r="G87" s="3" t="str">
        <f t="shared" si="6"/>
        <v>Chystiakov</v>
      </c>
      <c r="H87" s="4" t="str">
        <f t="shared" si="7"/>
        <v>Igor</v>
      </c>
      <c r="I87" t="s">
        <v>385</v>
      </c>
      <c r="J87" t="s">
        <v>386</v>
      </c>
      <c r="K87">
        <v>52</v>
      </c>
      <c r="L87" t="s">
        <v>233</v>
      </c>
      <c r="M87" t="s">
        <v>387</v>
      </c>
      <c r="N87" s="9">
        <v>5</v>
      </c>
      <c r="P87" s="7">
        <v>0.03621527777777778</v>
      </c>
      <c r="Q87" s="7">
        <v>0.03847222222222222</v>
      </c>
      <c r="R87" s="7">
        <v>0.0424074074074074</v>
      </c>
      <c r="S87" s="7">
        <v>0.044826388888888895</v>
      </c>
      <c r="T87" s="7">
        <v>0.05212962962962963</v>
      </c>
      <c r="U87"/>
      <c r="V87"/>
      <c r="W87"/>
      <c r="X87" s="7">
        <f t="shared" si="4"/>
        <v>0.03621527777777778</v>
      </c>
      <c r="Y87" s="7">
        <f t="shared" si="5"/>
        <v>0.04281018518518519</v>
      </c>
    </row>
    <row r="88" spans="1:25" ht="12.75">
      <c r="A88" t="s">
        <v>547</v>
      </c>
      <c r="B88">
        <v>113</v>
      </c>
      <c r="C88" s="19" t="s">
        <v>27</v>
      </c>
      <c r="F88" t="s">
        <v>118</v>
      </c>
      <c r="G88" s="3" t="str">
        <f t="shared" si="6"/>
        <v>Косик</v>
      </c>
      <c r="H88" s="4" t="str">
        <f t="shared" si="7"/>
        <v>Григорий</v>
      </c>
      <c r="I88" t="s">
        <v>388</v>
      </c>
      <c r="J88"/>
      <c r="K88">
        <v>25</v>
      </c>
      <c r="L88" t="s">
        <v>389</v>
      </c>
      <c r="M88" t="s">
        <v>203</v>
      </c>
      <c r="N88" s="9">
        <v>4</v>
      </c>
      <c r="P88" s="7">
        <v>0.02925925925925926</v>
      </c>
      <c r="Q88" s="7">
        <v>0.03090277777777778</v>
      </c>
      <c r="R88" s="7">
        <v>0.03521990740740741</v>
      </c>
      <c r="S88" s="7">
        <v>0.04181712962962963</v>
      </c>
      <c r="T88"/>
      <c r="U88"/>
      <c r="V88"/>
      <c r="W88"/>
      <c r="X88" s="7">
        <f t="shared" si="4"/>
        <v>0.02925925925925926</v>
      </c>
      <c r="Y88" s="7">
        <f t="shared" si="5"/>
        <v>0.03429976851851852</v>
      </c>
    </row>
    <row r="89" spans="1:25" ht="12.75">
      <c r="A89" t="s">
        <v>547</v>
      </c>
      <c r="B89">
        <v>104</v>
      </c>
      <c r="C89" s="19" t="s">
        <v>27</v>
      </c>
      <c r="F89" t="s">
        <v>119</v>
      </c>
      <c r="G89" s="3" t="str">
        <f t="shared" si="6"/>
        <v>Вишневский</v>
      </c>
      <c r="H89" s="4" t="str">
        <f t="shared" si="7"/>
        <v>Алексей</v>
      </c>
      <c r="I89" t="s">
        <v>390</v>
      </c>
      <c r="J89" t="s">
        <v>286</v>
      </c>
      <c r="K89">
        <v>17</v>
      </c>
      <c r="L89" t="s">
        <v>288</v>
      </c>
      <c r="M89" t="s">
        <v>203</v>
      </c>
      <c r="N89" s="9">
        <v>3</v>
      </c>
      <c r="P89" s="7">
        <v>0.026712962962962966</v>
      </c>
      <c r="Q89" s="7">
        <v>0.02890046296296296</v>
      </c>
      <c r="R89" s="7">
        <v>0.03025462962962963</v>
      </c>
      <c r="S89"/>
      <c r="T89"/>
      <c r="U89"/>
      <c r="V89"/>
      <c r="W89"/>
      <c r="X89" s="7">
        <f t="shared" si="4"/>
        <v>0.026712962962962966</v>
      </c>
      <c r="Y89" s="7">
        <f t="shared" si="5"/>
        <v>0.028622685185185185</v>
      </c>
    </row>
    <row r="90" spans="1:25" ht="12.75">
      <c r="A90" t="s">
        <v>547</v>
      </c>
      <c r="B90">
        <v>455</v>
      </c>
      <c r="C90" s="19" t="s">
        <v>27</v>
      </c>
      <c r="F90" t="s">
        <v>120</v>
      </c>
      <c r="G90" s="3" t="str">
        <f t="shared" si="6"/>
        <v>Гунько</v>
      </c>
      <c r="H90" s="4" t="str">
        <f t="shared" si="7"/>
        <v>Алексей</v>
      </c>
      <c r="I90" t="s">
        <v>391</v>
      </c>
      <c r="J90"/>
      <c r="K90">
        <v>31</v>
      </c>
      <c r="L90" t="s">
        <v>392</v>
      </c>
      <c r="M90" t="s">
        <v>12</v>
      </c>
      <c r="N90" s="9">
        <v>3</v>
      </c>
      <c r="P90" s="7">
        <v>0.029155092592592594</v>
      </c>
      <c r="Q90" s="7">
        <v>0.03130787037037037</v>
      </c>
      <c r="R90" s="7">
        <v>0.044097222222222225</v>
      </c>
      <c r="S90"/>
      <c r="T90"/>
      <c r="U90"/>
      <c r="V90"/>
      <c r="W90"/>
      <c r="X90" s="7">
        <f t="shared" si="4"/>
        <v>0.029155092592592594</v>
      </c>
      <c r="Y90" s="7">
        <f t="shared" si="5"/>
        <v>0.034853395061728396</v>
      </c>
    </row>
    <row r="91" spans="1:25" ht="12.75">
      <c r="A91" t="s">
        <v>547</v>
      </c>
      <c r="B91">
        <v>111</v>
      </c>
      <c r="C91" s="19" t="s">
        <v>27</v>
      </c>
      <c r="F91" t="s">
        <v>121</v>
      </c>
      <c r="G91" s="3" t="str">
        <f t="shared" si="6"/>
        <v>Петриченко</v>
      </c>
      <c r="H91" s="4" t="str">
        <f t="shared" si="7"/>
        <v>Никита</v>
      </c>
      <c r="I91" t="s">
        <v>393</v>
      </c>
      <c r="J91" t="s">
        <v>394</v>
      </c>
      <c r="K91">
        <v>22</v>
      </c>
      <c r="L91" t="s">
        <v>395</v>
      </c>
      <c r="M91" t="s">
        <v>203</v>
      </c>
      <c r="N91" s="9">
        <v>2</v>
      </c>
      <c r="P91" s="7">
        <v>0.02922453703703704</v>
      </c>
      <c r="Q91" s="7">
        <v>0.032511574074074075</v>
      </c>
      <c r="R91"/>
      <c r="S91"/>
      <c r="T91"/>
      <c r="U91"/>
      <c r="V91"/>
      <c r="W91"/>
      <c r="X91" s="7">
        <f t="shared" si="4"/>
        <v>0.02922453703703704</v>
      </c>
      <c r="Y91" s="7">
        <f t="shared" si="5"/>
        <v>0.03086805555555556</v>
      </c>
    </row>
    <row r="92" spans="1:25" ht="12.75">
      <c r="A92" t="s">
        <v>547</v>
      </c>
      <c r="B92">
        <v>110</v>
      </c>
      <c r="C92" s="19" t="s">
        <v>27</v>
      </c>
      <c r="F92" t="s">
        <v>122</v>
      </c>
      <c r="G92" s="3" t="str">
        <f t="shared" si="6"/>
        <v>Мосийчук</v>
      </c>
      <c r="H92" s="4" t="str">
        <f t="shared" si="7"/>
        <v>Виктор</v>
      </c>
      <c r="I92" t="s">
        <v>396</v>
      </c>
      <c r="J92" t="s">
        <v>227</v>
      </c>
      <c r="K92">
        <v>29</v>
      </c>
      <c r="L92" t="s">
        <v>233</v>
      </c>
      <c r="M92" t="s">
        <v>397</v>
      </c>
      <c r="N92" s="9">
        <v>2</v>
      </c>
      <c r="P92" s="7">
        <v>0.03209490740740741</v>
      </c>
      <c r="Q92" s="7">
        <v>0.04569444444444445</v>
      </c>
      <c r="R92"/>
      <c r="S92"/>
      <c r="T92"/>
      <c r="U92"/>
      <c r="V92"/>
      <c r="W92"/>
      <c r="X92" s="7">
        <f t="shared" si="4"/>
        <v>0.03209490740740741</v>
      </c>
      <c r="Y92" s="7">
        <f t="shared" si="5"/>
        <v>0.03889467592592593</v>
      </c>
    </row>
    <row r="93" spans="1:25" ht="12.75">
      <c r="A93" t="s">
        <v>547</v>
      </c>
      <c r="B93">
        <v>109</v>
      </c>
      <c r="C93" s="19" t="s">
        <v>27</v>
      </c>
      <c r="F93" t="s">
        <v>123</v>
      </c>
      <c r="G93" s="3" t="str">
        <f t="shared" si="6"/>
        <v>Олесь</v>
      </c>
      <c r="H93" s="4" t="str">
        <f t="shared" si="7"/>
        <v>Юрій</v>
      </c>
      <c r="I93" t="s">
        <v>398</v>
      </c>
      <c r="J93" t="s">
        <v>227</v>
      </c>
      <c r="K93">
        <v>56</v>
      </c>
      <c r="L93" t="s">
        <v>342</v>
      </c>
      <c r="M93" t="s">
        <v>197</v>
      </c>
      <c r="N93" s="9">
        <v>1</v>
      </c>
      <c r="P93" s="7">
        <v>0.03746527777777778</v>
      </c>
      <c r="Q93"/>
      <c r="R93"/>
      <c r="S93"/>
      <c r="T93"/>
      <c r="U93"/>
      <c r="V93"/>
      <c r="W93"/>
      <c r="X93" s="7">
        <f t="shared" si="4"/>
        <v>0.03746527777777778</v>
      </c>
      <c r="Y93" s="7">
        <f t="shared" si="5"/>
        <v>0.03746527777777778</v>
      </c>
    </row>
    <row r="94" spans="1:25" ht="12.75">
      <c r="A94">
        <v>1</v>
      </c>
      <c r="B94">
        <v>217</v>
      </c>
      <c r="C94" s="20" t="s">
        <v>28</v>
      </c>
      <c r="F94" t="s">
        <v>124</v>
      </c>
      <c r="G94" s="3" t="str">
        <f t="shared" si="6"/>
        <v>Заволокин</v>
      </c>
      <c r="H94" s="4" t="str">
        <f t="shared" si="7"/>
        <v>Алексей</v>
      </c>
      <c r="I94" t="s">
        <v>399</v>
      </c>
      <c r="J94" t="s">
        <v>286</v>
      </c>
      <c r="K94">
        <v>15</v>
      </c>
      <c r="L94" t="s">
        <v>288</v>
      </c>
      <c r="M94" t="s">
        <v>203</v>
      </c>
      <c r="N94" s="9">
        <v>4</v>
      </c>
      <c r="P94" s="7">
        <v>0.027349537037037037</v>
      </c>
      <c r="Q94" s="7">
        <v>0.02871527777777778</v>
      </c>
      <c r="R94" s="7">
        <v>0.029479166666666667</v>
      </c>
      <c r="S94" s="7">
        <v>0.031504629629629625</v>
      </c>
      <c r="T94"/>
      <c r="U94"/>
      <c r="V94"/>
      <c r="W94"/>
      <c r="X94" s="7">
        <f t="shared" si="4"/>
        <v>0.027349537037037037</v>
      </c>
      <c r="Y94" s="7">
        <f t="shared" si="5"/>
        <v>0.02926215277777778</v>
      </c>
    </row>
    <row r="95" spans="1:25" ht="12.75">
      <c r="A95">
        <v>2</v>
      </c>
      <c r="B95">
        <v>227</v>
      </c>
      <c r="C95" s="20" t="s">
        <v>28</v>
      </c>
      <c r="F95" t="s">
        <v>125</v>
      </c>
      <c r="G95" s="3" t="str">
        <f t="shared" si="6"/>
        <v>Калініченко</v>
      </c>
      <c r="H95" s="4" t="str">
        <f t="shared" si="7"/>
        <v>Сашко</v>
      </c>
      <c r="I95" t="s">
        <v>400</v>
      </c>
      <c r="J95" t="s">
        <v>401</v>
      </c>
      <c r="K95">
        <v>22</v>
      </c>
      <c r="L95" t="s">
        <v>402</v>
      </c>
      <c r="M95" t="s">
        <v>403</v>
      </c>
      <c r="N95" s="9">
        <v>4</v>
      </c>
      <c r="P95" s="7">
        <v>0.027372685185185184</v>
      </c>
      <c r="Q95" s="7">
        <v>0.028738425925925928</v>
      </c>
      <c r="R95" s="7">
        <v>0.031157407407407408</v>
      </c>
      <c r="S95" s="7">
        <v>0.034618055555555555</v>
      </c>
      <c r="T95"/>
      <c r="U95"/>
      <c r="V95"/>
      <c r="W95"/>
      <c r="X95" s="7">
        <f t="shared" si="4"/>
        <v>0.027372685185185184</v>
      </c>
      <c r="Y95" s="7">
        <f t="shared" si="5"/>
        <v>0.03047164351851852</v>
      </c>
    </row>
    <row r="96" spans="1:25" ht="12.75">
      <c r="A96">
        <v>3</v>
      </c>
      <c r="B96">
        <v>225</v>
      </c>
      <c r="C96" s="20" t="s">
        <v>28</v>
      </c>
      <c r="F96" t="s">
        <v>126</v>
      </c>
      <c r="G96" s="3" t="str">
        <f t="shared" si="6"/>
        <v>Шилижинский</v>
      </c>
      <c r="H96" s="4" t="str">
        <f t="shared" si="7"/>
        <v>Владимир</v>
      </c>
      <c r="I96" t="s">
        <v>404</v>
      </c>
      <c r="J96" t="s">
        <v>405</v>
      </c>
      <c r="K96">
        <v>23</v>
      </c>
      <c r="L96" t="s">
        <v>406</v>
      </c>
      <c r="M96" t="s">
        <v>203</v>
      </c>
      <c r="N96" s="9">
        <v>4</v>
      </c>
      <c r="P96" s="7">
        <v>0.0275</v>
      </c>
      <c r="Q96" s="7">
        <v>0.030636574074074076</v>
      </c>
      <c r="R96" s="7">
        <v>0.032164351851851854</v>
      </c>
      <c r="S96" s="7">
        <v>0.03449074074074074</v>
      </c>
      <c r="T96"/>
      <c r="U96"/>
      <c r="V96"/>
      <c r="W96"/>
      <c r="X96" s="7">
        <f t="shared" si="4"/>
        <v>0.0275</v>
      </c>
      <c r="Y96" s="7">
        <f t="shared" si="5"/>
        <v>0.031197916666666665</v>
      </c>
    </row>
    <row r="97" spans="1:25" ht="12.75">
      <c r="A97">
        <v>4</v>
      </c>
      <c r="B97">
        <v>218</v>
      </c>
      <c r="C97" s="20" t="s">
        <v>28</v>
      </c>
      <c r="F97" t="s">
        <v>127</v>
      </c>
      <c r="G97" s="3" t="str">
        <f t="shared" si="6"/>
        <v>Коновалов</v>
      </c>
      <c r="H97" s="4" t="str">
        <f t="shared" si="7"/>
        <v>Виталий</v>
      </c>
      <c r="I97" t="s">
        <v>407</v>
      </c>
      <c r="J97" t="s">
        <v>408</v>
      </c>
      <c r="K97">
        <v>22</v>
      </c>
      <c r="L97" t="s">
        <v>409</v>
      </c>
      <c r="M97" t="s">
        <v>207</v>
      </c>
      <c r="N97" s="9">
        <v>4</v>
      </c>
      <c r="P97" s="7">
        <v>0.029212962962962965</v>
      </c>
      <c r="Q97" s="7">
        <v>0.030486111111111113</v>
      </c>
      <c r="R97" s="7">
        <v>0.03142361111111111</v>
      </c>
      <c r="S97" s="7">
        <v>0.034039351851851855</v>
      </c>
      <c r="T97"/>
      <c r="U97"/>
      <c r="V97"/>
      <c r="W97"/>
      <c r="X97" s="7">
        <f t="shared" si="4"/>
        <v>0.029212962962962965</v>
      </c>
      <c r="Y97" s="7">
        <f t="shared" si="5"/>
        <v>0.03129050925925926</v>
      </c>
    </row>
    <row r="98" spans="1:25" ht="12.75">
      <c r="A98">
        <v>5</v>
      </c>
      <c r="B98">
        <v>456</v>
      </c>
      <c r="C98" s="20" t="s">
        <v>28</v>
      </c>
      <c r="F98" t="s">
        <v>128</v>
      </c>
      <c r="G98" s="3" t="str">
        <f t="shared" si="6"/>
        <v>Величко</v>
      </c>
      <c r="H98" s="4" t="str">
        <f t="shared" si="7"/>
        <v>Геннадий</v>
      </c>
      <c r="I98" t="s">
        <v>410</v>
      </c>
      <c r="J98"/>
      <c r="K98">
        <v>26</v>
      </c>
      <c r="L98" t="s">
        <v>15</v>
      </c>
      <c r="M98" t="s">
        <v>203</v>
      </c>
      <c r="N98" s="9">
        <v>4</v>
      </c>
      <c r="P98" s="7">
        <v>0.029282407407407406</v>
      </c>
      <c r="Q98" s="7">
        <v>0.029965277777777775</v>
      </c>
      <c r="R98" s="7">
        <v>0.030810185185185187</v>
      </c>
      <c r="S98" s="7">
        <v>0.03635416666666667</v>
      </c>
      <c r="T98"/>
      <c r="U98"/>
      <c r="V98"/>
      <c r="W98"/>
      <c r="X98" s="7">
        <f t="shared" si="4"/>
        <v>0.029282407407407406</v>
      </c>
      <c r="Y98" s="7">
        <f t="shared" si="5"/>
        <v>0.03160300925925926</v>
      </c>
    </row>
    <row r="99" spans="1:25" ht="12.75">
      <c r="A99">
        <v>6</v>
      </c>
      <c r="B99">
        <v>223</v>
      </c>
      <c r="C99" s="20" t="s">
        <v>28</v>
      </c>
      <c r="F99" t="s">
        <v>129</v>
      </c>
      <c r="G99" s="3" t="str">
        <f t="shared" si="6"/>
        <v>Паханов</v>
      </c>
      <c r="H99" s="4" t="str">
        <f t="shared" si="7"/>
        <v>Сергей</v>
      </c>
      <c r="I99" t="s">
        <v>411</v>
      </c>
      <c r="J99"/>
      <c r="K99">
        <v>18</v>
      </c>
      <c r="L99" t="s">
        <v>412</v>
      </c>
      <c r="M99" t="s">
        <v>413</v>
      </c>
      <c r="N99" s="9">
        <v>4</v>
      </c>
      <c r="P99" s="7">
        <v>0.03141203703703704</v>
      </c>
      <c r="Q99" s="7">
        <v>0.0309375</v>
      </c>
      <c r="R99" s="7">
        <v>0.03266203703703704</v>
      </c>
      <c r="S99" s="7">
        <v>0.03259259259259259</v>
      </c>
      <c r="T99"/>
      <c r="U99"/>
      <c r="V99"/>
      <c r="W99"/>
      <c r="X99" s="7">
        <f t="shared" si="4"/>
        <v>0.0309375</v>
      </c>
      <c r="Y99" s="7">
        <f t="shared" si="5"/>
        <v>0.031901041666666664</v>
      </c>
    </row>
    <row r="100" spans="1:25" ht="12.75">
      <c r="A100">
        <v>7</v>
      </c>
      <c r="B100">
        <v>229</v>
      </c>
      <c r="C100" s="20" t="s">
        <v>28</v>
      </c>
      <c r="F100" t="s">
        <v>130</v>
      </c>
      <c r="G100" s="3" t="str">
        <f t="shared" si="6"/>
        <v>Галашевский</v>
      </c>
      <c r="H100" s="4" t="str">
        <f t="shared" si="7"/>
        <v>Яков</v>
      </c>
      <c r="I100" t="s">
        <v>414</v>
      </c>
      <c r="J100"/>
      <c r="K100">
        <v>24</v>
      </c>
      <c r="L100" t="s">
        <v>415</v>
      </c>
      <c r="M100" t="s">
        <v>203</v>
      </c>
      <c r="N100" s="9">
        <v>4</v>
      </c>
      <c r="P100" s="7">
        <v>0.0296875</v>
      </c>
      <c r="Q100" s="7">
        <v>0.029976851851851852</v>
      </c>
      <c r="R100" s="7">
        <v>0.03203703703703704</v>
      </c>
      <c r="S100" s="7">
        <v>0.0359375</v>
      </c>
      <c r="T100"/>
      <c r="U100"/>
      <c r="V100"/>
      <c r="W100"/>
      <c r="X100" s="7">
        <f t="shared" si="4"/>
        <v>0.0296875</v>
      </c>
      <c r="Y100" s="7">
        <f t="shared" si="5"/>
        <v>0.03190972222222222</v>
      </c>
    </row>
    <row r="101" spans="1:25" ht="12.75">
      <c r="A101">
        <v>8</v>
      </c>
      <c r="B101">
        <v>457</v>
      </c>
      <c r="C101" s="20" t="s">
        <v>28</v>
      </c>
      <c r="F101" t="s">
        <v>131</v>
      </c>
      <c r="G101" s="3" t="str">
        <f t="shared" si="6"/>
        <v>Войтович</v>
      </c>
      <c r="H101" s="4" t="str">
        <f t="shared" si="7"/>
        <v>Ярослав</v>
      </c>
      <c r="I101" t="s">
        <v>535</v>
      </c>
      <c r="J101"/>
      <c r="K101">
        <v>39</v>
      </c>
      <c r="L101" t="s">
        <v>233</v>
      </c>
      <c r="M101" t="s">
        <v>215</v>
      </c>
      <c r="N101" s="9">
        <v>4</v>
      </c>
      <c r="P101" s="7">
        <v>0.030104166666666668</v>
      </c>
      <c r="Q101" s="7">
        <v>0.030879629629629632</v>
      </c>
      <c r="R101" s="7">
        <v>0.03274305555555555</v>
      </c>
      <c r="S101" s="7">
        <v>0.03424768518518519</v>
      </c>
      <c r="T101"/>
      <c r="U101"/>
      <c r="V101"/>
      <c r="W101"/>
      <c r="X101" s="7">
        <f t="shared" si="4"/>
        <v>0.030104166666666668</v>
      </c>
      <c r="Y101" s="7">
        <f t="shared" si="5"/>
        <v>0.03199363425925926</v>
      </c>
    </row>
    <row r="102" spans="1:25" ht="12.75">
      <c r="A102">
        <v>9</v>
      </c>
      <c r="B102">
        <v>209</v>
      </c>
      <c r="C102" s="20" t="s">
        <v>28</v>
      </c>
      <c r="F102" t="s">
        <v>132</v>
      </c>
      <c r="G102" s="3" t="str">
        <f t="shared" si="6"/>
        <v>Рижков</v>
      </c>
      <c r="H102" s="4" t="str">
        <f t="shared" si="7"/>
        <v>Олександр</v>
      </c>
      <c r="I102" t="s">
        <v>416</v>
      </c>
      <c r="J102"/>
      <c r="K102">
        <v>20</v>
      </c>
      <c r="L102" t="s">
        <v>417</v>
      </c>
      <c r="M102" t="s">
        <v>197</v>
      </c>
      <c r="N102" s="9">
        <v>4</v>
      </c>
      <c r="P102" s="7">
        <v>0.029780092592592594</v>
      </c>
      <c r="Q102" s="7">
        <v>0.03108796296296296</v>
      </c>
      <c r="R102" s="7">
        <v>0.03280092592592593</v>
      </c>
      <c r="S102" s="7">
        <v>0.03513888888888889</v>
      </c>
      <c r="T102"/>
      <c r="U102"/>
      <c r="V102"/>
      <c r="W102"/>
      <c r="X102" s="7">
        <f t="shared" si="4"/>
        <v>0.029780092592592594</v>
      </c>
      <c r="Y102" s="7">
        <f t="shared" si="5"/>
        <v>0.03220196759259259</v>
      </c>
    </row>
    <row r="103" spans="1:25" ht="12.75">
      <c r="A103">
        <v>10</v>
      </c>
      <c r="B103">
        <v>226</v>
      </c>
      <c r="C103" s="20" t="s">
        <v>28</v>
      </c>
      <c r="F103" t="s">
        <v>133</v>
      </c>
      <c r="G103" s="3" t="str">
        <f t="shared" si="6"/>
        <v>Бугайов</v>
      </c>
      <c r="H103" s="4" t="str">
        <f t="shared" si="7"/>
        <v>Максим</v>
      </c>
      <c r="I103" t="s">
        <v>418</v>
      </c>
      <c r="J103" t="s">
        <v>419</v>
      </c>
      <c r="K103">
        <v>35</v>
      </c>
      <c r="L103" t="s">
        <v>420</v>
      </c>
      <c r="M103" t="s">
        <v>203</v>
      </c>
      <c r="N103" s="9">
        <v>4</v>
      </c>
      <c r="P103" s="7">
        <v>0.02974537037037037</v>
      </c>
      <c r="Q103" s="7">
        <v>0.03135416666666666</v>
      </c>
      <c r="R103" s="7">
        <v>0.03517361111111111</v>
      </c>
      <c r="S103" s="7">
        <v>0.03599537037037037</v>
      </c>
      <c r="T103"/>
      <c r="U103"/>
      <c r="V103"/>
      <c r="W103"/>
      <c r="X103" s="7">
        <f t="shared" si="4"/>
        <v>0.02974537037037037</v>
      </c>
      <c r="Y103" s="7">
        <f t="shared" si="5"/>
        <v>0.03306712962962963</v>
      </c>
    </row>
    <row r="104" spans="1:25" ht="12.75">
      <c r="A104">
        <v>11</v>
      </c>
      <c r="B104">
        <v>460</v>
      </c>
      <c r="C104" s="20" t="s">
        <v>28</v>
      </c>
      <c r="F104" t="s">
        <v>134</v>
      </c>
      <c r="G104" s="3" t="str">
        <f t="shared" si="6"/>
        <v>Харченко</v>
      </c>
      <c r="H104" s="4" t="str">
        <f t="shared" si="7"/>
        <v>Сергей</v>
      </c>
      <c r="I104" t="s">
        <v>421</v>
      </c>
      <c r="J104"/>
      <c r="K104">
        <v>34</v>
      </c>
      <c r="L104"/>
      <c r="M104" t="s">
        <v>203</v>
      </c>
      <c r="N104" s="9">
        <v>4</v>
      </c>
      <c r="P104" s="7">
        <v>0.031608796296296295</v>
      </c>
      <c r="Q104" s="7">
        <v>0.03243055555555556</v>
      </c>
      <c r="R104" s="7">
        <v>0.0325</v>
      </c>
      <c r="S104" s="7">
        <v>0.03638888888888889</v>
      </c>
      <c r="T104"/>
      <c r="U104"/>
      <c r="V104"/>
      <c r="W104"/>
      <c r="X104" s="7">
        <f t="shared" si="4"/>
        <v>0.031608796296296295</v>
      </c>
      <c r="Y104" s="7">
        <f t="shared" si="5"/>
        <v>0.03323206018518519</v>
      </c>
    </row>
    <row r="105" spans="1:25" ht="12.75">
      <c r="A105">
        <v>12</v>
      </c>
      <c r="B105">
        <v>233</v>
      </c>
      <c r="C105" s="20" t="s">
        <v>28</v>
      </c>
      <c r="F105" t="s">
        <v>135</v>
      </c>
      <c r="G105" s="3" t="str">
        <f t="shared" si="6"/>
        <v>Сеник</v>
      </c>
      <c r="H105" s="4" t="str">
        <f t="shared" si="7"/>
        <v>Олег</v>
      </c>
      <c r="I105" t="s">
        <v>422</v>
      </c>
      <c r="J105"/>
      <c r="K105">
        <v>30</v>
      </c>
      <c r="L105" t="s">
        <v>423</v>
      </c>
      <c r="M105" t="s">
        <v>203</v>
      </c>
      <c r="N105" s="9">
        <v>4</v>
      </c>
      <c r="P105" s="7">
        <v>0.02946759259259259</v>
      </c>
      <c r="Q105" s="7">
        <v>0.032326388888888884</v>
      </c>
      <c r="R105" s="7">
        <v>0.035243055555555555</v>
      </c>
      <c r="S105" s="7">
        <v>0.03626157407407408</v>
      </c>
      <c r="T105"/>
      <c r="U105"/>
      <c r="V105"/>
      <c r="W105"/>
      <c r="X105" s="7">
        <f t="shared" si="4"/>
        <v>0.02946759259259259</v>
      </c>
      <c r="Y105" s="7">
        <f t="shared" si="5"/>
        <v>0.033324652777777776</v>
      </c>
    </row>
    <row r="106" spans="1:25" ht="12.75">
      <c r="A106">
        <v>13</v>
      </c>
      <c r="B106">
        <v>238</v>
      </c>
      <c r="C106" s="20" t="s">
        <v>28</v>
      </c>
      <c r="F106" t="s">
        <v>136</v>
      </c>
      <c r="G106" s="3" t="str">
        <f t="shared" si="6"/>
        <v>Тихонрук</v>
      </c>
      <c r="H106" s="4" t="str">
        <f t="shared" si="7"/>
        <v>Александр</v>
      </c>
      <c r="I106" t="s">
        <v>424</v>
      </c>
      <c r="J106"/>
      <c r="K106">
        <v>31</v>
      </c>
      <c r="L106" t="s">
        <v>425</v>
      </c>
      <c r="M106" t="s">
        <v>203</v>
      </c>
      <c r="N106" s="9">
        <v>4</v>
      </c>
      <c r="P106" s="7">
        <v>0.033587962962962965</v>
      </c>
      <c r="Q106" s="7">
        <v>0.0328125</v>
      </c>
      <c r="R106" s="7">
        <v>0.03346064814814815</v>
      </c>
      <c r="S106" s="7">
        <v>0.03351851851851852</v>
      </c>
      <c r="T106"/>
      <c r="U106"/>
      <c r="V106"/>
      <c r="W106"/>
      <c r="X106" s="7">
        <f t="shared" si="4"/>
        <v>0.0328125</v>
      </c>
      <c r="Y106" s="7">
        <f t="shared" si="5"/>
        <v>0.033344907407407406</v>
      </c>
    </row>
    <row r="107" spans="1:25" ht="12.75">
      <c r="A107">
        <v>14</v>
      </c>
      <c r="B107">
        <v>464</v>
      </c>
      <c r="C107" s="20" t="s">
        <v>28</v>
      </c>
      <c r="F107" t="s">
        <v>137</v>
      </c>
      <c r="G107" s="3" t="str">
        <f t="shared" si="6"/>
        <v>Николайчук</v>
      </c>
      <c r="H107" s="4" t="str">
        <f t="shared" si="7"/>
        <v>Виталий</v>
      </c>
      <c r="I107" t="s">
        <v>426</v>
      </c>
      <c r="J107" t="s">
        <v>427</v>
      </c>
      <c r="K107">
        <v>42</v>
      </c>
      <c r="L107" t="s">
        <v>366</v>
      </c>
      <c r="M107" t="s">
        <v>387</v>
      </c>
      <c r="N107" s="9">
        <v>4</v>
      </c>
      <c r="P107" s="7">
        <v>0.03158564814814815</v>
      </c>
      <c r="Q107" s="7">
        <v>0.032326388888888884</v>
      </c>
      <c r="R107" s="7">
        <v>0.03414351851851852</v>
      </c>
      <c r="S107" s="7">
        <v>0.03652777777777778</v>
      </c>
      <c r="T107"/>
      <c r="U107"/>
      <c r="V107"/>
      <c r="W107"/>
      <c r="X107" s="7">
        <f t="shared" si="4"/>
        <v>0.03158564814814815</v>
      </c>
      <c r="Y107" s="7">
        <f t="shared" si="5"/>
        <v>0.03364583333333333</v>
      </c>
    </row>
    <row r="108" spans="1:25" ht="12.75">
      <c r="A108">
        <v>15</v>
      </c>
      <c r="B108">
        <v>220</v>
      </c>
      <c r="C108" s="20" t="s">
        <v>28</v>
      </c>
      <c r="F108" t="s">
        <v>138</v>
      </c>
      <c r="G108" s="3" t="str">
        <f t="shared" si="6"/>
        <v>Рошка</v>
      </c>
      <c r="H108" s="4" t="str">
        <f t="shared" si="7"/>
        <v>Юрий</v>
      </c>
      <c r="I108" t="s">
        <v>428</v>
      </c>
      <c r="J108"/>
      <c r="K108">
        <v>21</v>
      </c>
      <c r="L108" t="s">
        <v>429</v>
      </c>
      <c r="M108" t="s">
        <v>203</v>
      </c>
      <c r="N108" s="9">
        <v>4</v>
      </c>
      <c r="P108" s="7">
        <v>0.03090277777777778</v>
      </c>
      <c r="Q108" s="7">
        <v>0.032060185185185185</v>
      </c>
      <c r="R108" s="7">
        <v>0.03515046296296296</v>
      </c>
      <c r="S108" s="7">
        <v>0.037083333333333336</v>
      </c>
      <c r="T108"/>
      <c r="U108"/>
      <c r="V108"/>
      <c r="W108"/>
      <c r="X108" s="7">
        <f t="shared" si="4"/>
        <v>0.03090277777777778</v>
      </c>
      <c r="Y108" s="7">
        <f t="shared" si="5"/>
        <v>0.03379918981481481</v>
      </c>
    </row>
    <row r="109" spans="1:25" ht="12.75">
      <c r="A109">
        <v>16</v>
      </c>
      <c r="B109">
        <v>203</v>
      </c>
      <c r="C109" s="20" t="s">
        <v>28</v>
      </c>
      <c r="F109" t="s">
        <v>139</v>
      </c>
      <c r="G109" s="3" t="str">
        <f t="shared" si="6"/>
        <v>Муравьев</v>
      </c>
      <c r="H109" s="4" t="str">
        <f t="shared" si="7"/>
        <v>Артем</v>
      </c>
      <c r="I109" t="s">
        <v>430</v>
      </c>
      <c r="J109"/>
      <c r="K109">
        <v>23</v>
      </c>
      <c r="L109" t="s">
        <v>431</v>
      </c>
      <c r="M109" t="s">
        <v>203</v>
      </c>
      <c r="N109" s="9">
        <v>4</v>
      </c>
      <c r="P109" s="7">
        <v>0.032650462962962964</v>
      </c>
      <c r="Q109" s="7">
        <v>0.03302083333333333</v>
      </c>
      <c r="R109" s="7">
        <v>0.034525462962962966</v>
      </c>
      <c r="S109" s="7">
        <v>0.03518518518518519</v>
      </c>
      <c r="T109"/>
      <c r="U109"/>
      <c r="V109"/>
      <c r="W109"/>
      <c r="X109" s="7">
        <f t="shared" si="4"/>
        <v>0.032650462962962964</v>
      </c>
      <c r="Y109" s="7">
        <f t="shared" si="5"/>
        <v>0.033845486111111114</v>
      </c>
    </row>
    <row r="110" spans="1:25" ht="12.75">
      <c r="A110">
        <v>17</v>
      </c>
      <c r="B110">
        <v>237</v>
      </c>
      <c r="C110" s="20" t="s">
        <v>28</v>
      </c>
      <c r="F110" t="s">
        <v>140</v>
      </c>
      <c r="G110" s="3" t="str">
        <f t="shared" si="6"/>
        <v>Буйваленко</v>
      </c>
      <c r="H110" s="4" t="str">
        <f t="shared" si="7"/>
        <v>Алексей</v>
      </c>
      <c r="I110" t="s">
        <v>432</v>
      </c>
      <c r="J110" t="s">
        <v>433</v>
      </c>
      <c r="K110">
        <v>26</v>
      </c>
      <c r="L110" t="s">
        <v>434</v>
      </c>
      <c r="M110" t="s">
        <v>203</v>
      </c>
      <c r="N110" s="9">
        <v>4</v>
      </c>
      <c r="P110" s="7">
        <v>0.030034722222222223</v>
      </c>
      <c r="Q110" s="7">
        <v>0.03229166666666667</v>
      </c>
      <c r="R110" s="7">
        <v>0.034930555555555555</v>
      </c>
      <c r="S110" s="7">
        <v>0.03886574074074074</v>
      </c>
      <c r="T110"/>
      <c r="U110"/>
      <c r="V110"/>
      <c r="W110"/>
      <c r="X110" s="7">
        <f t="shared" si="4"/>
        <v>0.030034722222222223</v>
      </c>
      <c r="Y110" s="7">
        <f t="shared" si="5"/>
        <v>0.03403067129629629</v>
      </c>
    </row>
    <row r="111" spans="1:25" ht="12.75">
      <c r="A111">
        <v>18</v>
      </c>
      <c r="B111">
        <v>228</v>
      </c>
      <c r="C111" s="20" t="s">
        <v>28</v>
      </c>
      <c r="F111" t="s">
        <v>141</v>
      </c>
      <c r="G111" s="3" t="str">
        <f t="shared" si="6"/>
        <v>Васин</v>
      </c>
      <c r="H111" s="4" t="str">
        <f t="shared" si="7"/>
        <v>Павел</v>
      </c>
      <c r="I111" t="s">
        <v>435</v>
      </c>
      <c r="J111"/>
      <c r="K111">
        <v>25</v>
      </c>
      <c r="L111" t="s">
        <v>436</v>
      </c>
      <c r="M111" t="s">
        <v>203</v>
      </c>
      <c r="N111" s="9">
        <v>4</v>
      </c>
      <c r="P111" s="7">
        <v>0.029270833333333333</v>
      </c>
      <c r="Q111" s="7">
        <v>0.031886574074074074</v>
      </c>
      <c r="R111" s="7">
        <v>0.03712962962962963</v>
      </c>
      <c r="S111" s="7">
        <v>0.0409375</v>
      </c>
      <c r="T111"/>
      <c r="U111"/>
      <c r="V111"/>
      <c r="W111"/>
      <c r="X111" s="7">
        <f t="shared" si="4"/>
        <v>0.029270833333333333</v>
      </c>
      <c r="Y111" s="7">
        <f t="shared" si="5"/>
        <v>0.034806134259259255</v>
      </c>
    </row>
    <row r="112" spans="1:25" ht="12.75">
      <c r="A112">
        <v>19</v>
      </c>
      <c r="B112">
        <v>266</v>
      </c>
      <c r="C112" s="20" t="s">
        <v>28</v>
      </c>
      <c r="F112" t="s">
        <v>142</v>
      </c>
      <c r="G112" s="3" t="str">
        <f t="shared" si="6"/>
        <v>Тищенко</v>
      </c>
      <c r="H112" s="4" t="str">
        <f t="shared" si="7"/>
        <v>Александр</v>
      </c>
      <c r="I112" t="s">
        <v>437</v>
      </c>
      <c r="J112" t="s">
        <v>419</v>
      </c>
      <c r="K112">
        <v>30</v>
      </c>
      <c r="L112" t="s">
        <v>438</v>
      </c>
      <c r="M112" t="s">
        <v>203</v>
      </c>
      <c r="N112" s="9">
        <v>4</v>
      </c>
      <c r="P112" s="7">
        <v>0.03581018518518519</v>
      </c>
      <c r="Q112" s="7">
        <v>0.03480324074074074</v>
      </c>
      <c r="R112" s="7">
        <v>0.03422453703703703</v>
      </c>
      <c r="S112" s="7">
        <v>0.0346875</v>
      </c>
      <c r="T112"/>
      <c r="U112"/>
      <c r="V112"/>
      <c r="W112"/>
      <c r="X112" s="7">
        <f t="shared" si="4"/>
        <v>0.03422453703703703</v>
      </c>
      <c r="Y112" s="7">
        <f t="shared" si="5"/>
        <v>0.034881365740740744</v>
      </c>
    </row>
    <row r="113" spans="1:25" ht="12.75">
      <c r="A113">
        <v>20</v>
      </c>
      <c r="B113">
        <v>208</v>
      </c>
      <c r="C113" s="20" t="s">
        <v>28</v>
      </c>
      <c r="F113" t="s">
        <v>143</v>
      </c>
      <c r="G113" s="3" t="str">
        <f t="shared" si="6"/>
        <v>Сербин</v>
      </c>
      <c r="H113" s="4" t="str">
        <f t="shared" si="7"/>
        <v>Анатолий</v>
      </c>
      <c r="I113" t="s">
        <v>439</v>
      </c>
      <c r="J113" t="s">
        <v>440</v>
      </c>
      <c r="K113">
        <v>38</v>
      </c>
      <c r="L113" t="s">
        <v>441</v>
      </c>
      <c r="M113" t="s">
        <v>203</v>
      </c>
      <c r="N113" s="9">
        <v>4</v>
      </c>
      <c r="P113" s="7">
        <v>0.03107638888888889</v>
      </c>
      <c r="Q113" s="7">
        <v>0.032870370370370376</v>
      </c>
      <c r="R113" s="7">
        <v>0.036631944444444446</v>
      </c>
      <c r="S113" s="7">
        <v>0.0390162037037037</v>
      </c>
      <c r="T113"/>
      <c r="U113"/>
      <c r="V113"/>
      <c r="W113"/>
      <c r="X113" s="7">
        <f t="shared" si="4"/>
        <v>0.03107638888888889</v>
      </c>
      <c r="Y113" s="7">
        <f t="shared" si="5"/>
        <v>0.03489872685185186</v>
      </c>
    </row>
    <row r="114" spans="1:25" ht="12.75">
      <c r="A114">
        <v>21</v>
      </c>
      <c r="B114">
        <v>221</v>
      </c>
      <c r="C114" s="20" t="s">
        <v>28</v>
      </c>
      <c r="F114" t="s">
        <v>144</v>
      </c>
      <c r="G114" s="3" t="str">
        <f t="shared" si="6"/>
        <v>Фастов</v>
      </c>
      <c r="H114" s="4" t="str">
        <f t="shared" si="7"/>
        <v>Виталий</v>
      </c>
      <c r="I114" t="s">
        <v>442</v>
      </c>
      <c r="J114"/>
      <c r="K114">
        <v>30</v>
      </c>
      <c r="L114" t="s">
        <v>443</v>
      </c>
      <c r="M114" t="s">
        <v>413</v>
      </c>
      <c r="N114" s="9">
        <v>4</v>
      </c>
      <c r="P114" s="7">
        <v>0.03163194444444444</v>
      </c>
      <c r="Q114" s="7">
        <v>0.0337037037037037</v>
      </c>
      <c r="R114" s="7">
        <v>0.03832175925925926</v>
      </c>
      <c r="S114" s="7">
        <v>0.03653935185185185</v>
      </c>
      <c r="T114"/>
      <c r="U114"/>
      <c r="V114"/>
      <c r="W114"/>
      <c r="X114" s="7">
        <f t="shared" si="4"/>
        <v>0.03163194444444444</v>
      </c>
      <c r="Y114" s="7">
        <f t="shared" si="5"/>
        <v>0.03504918981481481</v>
      </c>
    </row>
    <row r="115" spans="1:25" ht="12.75">
      <c r="A115">
        <v>22</v>
      </c>
      <c r="B115">
        <v>224</v>
      </c>
      <c r="C115" s="20" t="s">
        <v>28</v>
      </c>
      <c r="F115" t="s">
        <v>145</v>
      </c>
      <c r="G115" s="3" t="str">
        <f t="shared" si="6"/>
        <v>Шевченко</v>
      </c>
      <c r="H115" s="4" t="str">
        <f t="shared" si="7"/>
        <v>Александр</v>
      </c>
      <c r="I115" t="s">
        <v>444</v>
      </c>
      <c r="J115"/>
      <c r="K115">
        <v>30</v>
      </c>
      <c r="L115" t="s">
        <v>445</v>
      </c>
      <c r="M115" t="s">
        <v>446</v>
      </c>
      <c r="N115" s="9">
        <v>4</v>
      </c>
      <c r="P115" s="7">
        <v>0.030416666666666665</v>
      </c>
      <c r="Q115" s="7">
        <v>0.03293981481481481</v>
      </c>
      <c r="R115" s="7">
        <v>0.03804398148148148</v>
      </c>
      <c r="S115" s="7">
        <v>0.039421296296296295</v>
      </c>
      <c r="T115"/>
      <c r="U115"/>
      <c r="V115"/>
      <c r="W115"/>
      <c r="X115" s="7">
        <f aca="true" t="shared" si="8" ref="X115:X156">MIN(P115:W115)</f>
        <v>0.030416666666666665</v>
      </c>
      <c r="Y115" s="7">
        <f aca="true" t="shared" si="9" ref="Y115:Y178">AVERAGE(P115:W115)</f>
        <v>0.03520543981481481</v>
      </c>
    </row>
    <row r="116" spans="1:25" ht="12.75">
      <c r="A116">
        <v>23</v>
      </c>
      <c r="B116">
        <v>213</v>
      </c>
      <c r="C116" s="20" t="s">
        <v>28</v>
      </c>
      <c r="F116" t="s">
        <v>146</v>
      </c>
      <c r="G116" s="3" t="str">
        <f t="shared" si="6"/>
        <v>Карасёв</v>
      </c>
      <c r="H116" s="4" t="str">
        <f t="shared" si="7"/>
        <v>Вадим</v>
      </c>
      <c r="I116" t="s">
        <v>447</v>
      </c>
      <c r="J116"/>
      <c r="K116">
        <v>23</v>
      </c>
      <c r="L116" t="s">
        <v>14</v>
      </c>
      <c r="M116" t="s">
        <v>203</v>
      </c>
      <c r="N116" s="9">
        <v>4</v>
      </c>
      <c r="P116" s="7">
        <v>0.02980324074074074</v>
      </c>
      <c r="Q116" s="7">
        <v>0.03090277777777778</v>
      </c>
      <c r="R116" s="7">
        <v>0.032997685185185185</v>
      </c>
      <c r="S116" s="7">
        <v>0.05292824074074074</v>
      </c>
      <c r="T116"/>
      <c r="U116"/>
      <c r="V116"/>
      <c r="W116"/>
      <c r="X116" s="7">
        <f t="shared" si="8"/>
        <v>0.02980324074074074</v>
      </c>
      <c r="Y116" s="7">
        <f t="shared" si="9"/>
        <v>0.03665798611111111</v>
      </c>
    </row>
    <row r="117" spans="1:25" ht="12.75">
      <c r="A117">
        <v>24</v>
      </c>
      <c r="B117">
        <v>204</v>
      </c>
      <c r="C117" s="20" t="s">
        <v>28</v>
      </c>
      <c r="F117" t="s">
        <v>147</v>
      </c>
      <c r="G117" s="3" t="str">
        <f t="shared" si="6"/>
        <v>Сукач</v>
      </c>
      <c r="H117" s="4" t="str">
        <f t="shared" si="7"/>
        <v>Владимир</v>
      </c>
      <c r="I117" t="s">
        <v>448</v>
      </c>
      <c r="J117"/>
      <c r="K117">
        <v>29</v>
      </c>
      <c r="L117" t="s">
        <v>449</v>
      </c>
      <c r="M117" t="s">
        <v>446</v>
      </c>
      <c r="N117" s="9">
        <v>4</v>
      </c>
      <c r="P117" s="7">
        <v>0.03263888888888889</v>
      </c>
      <c r="Q117" s="7">
        <v>0.033136574074074075</v>
      </c>
      <c r="R117" s="7">
        <v>0.03758101851851852</v>
      </c>
      <c r="S117" s="7">
        <v>0.043368055555555556</v>
      </c>
      <c r="T117"/>
      <c r="U117"/>
      <c r="V117"/>
      <c r="W117"/>
      <c r="X117" s="7">
        <f t="shared" si="8"/>
        <v>0.03263888888888889</v>
      </c>
      <c r="Y117" s="7">
        <f t="shared" si="9"/>
        <v>0.036681134259259264</v>
      </c>
    </row>
    <row r="118" spans="1:25" ht="12.75">
      <c r="A118">
        <v>25</v>
      </c>
      <c r="B118">
        <v>462</v>
      </c>
      <c r="C118" s="20" t="s">
        <v>28</v>
      </c>
      <c r="F118" t="s">
        <v>148</v>
      </c>
      <c r="G118" s="3" t="str">
        <f t="shared" si="6"/>
        <v>Тихонов</v>
      </c>
      <c r="H118" s="4" t="str">
        <f t="shared" si="7"/>
        <v>Владимир</v>
      </c>
      <c r="I118" t="s">
        <v>450</v>
      </c>
      <c r="J118"/>
      <c r="K118">
        <v>48</v>
      </c>
      <c r="L118"/>
      <c r="M118" t="s">
        <v>203</v>
      </c>
      <c r="N118" s="9">
        <v>4</v>
      </c>
      <c r="P118" s="7">
        <v>0.03310185185185185</v>
      </c>
      <c r="Q118" s="7">
        <v>0.034942129629629635</v>
      </c>
      <c r="R118" s="7">
        <v>0.03788194444444444</v>
      </c>
      <c r="S118" s="7">
        <v>0.04188657407407407</v>
      </c>
      <c r="T118"/>
      <c r="U118"/>
      <c r="V118"/>
      <c r="W118"/>
      <c r="X118" s="7">
        <f t="shared" si="8"/>
        <v>0.03310185185185185</v>
      </c>
      <c r="Y118" s="7">
        <f t="shared" si="9"/>
        <v>0.036953124999999996</v>
      </c>
    </row>
    <row r="119" spans="1:25" ht="12.75">
      <c r="A119">
        <v>26</v>
      </c>
      <c r="B119">
        <v>219</v>
      </c>
      <c r="C119" s="20" t="s">
        <v>28</v>
      </c>
      <c r="F119" t="s">
        <v>149</v>
      </c>
      <c r="G119" s="3" t="str">
        <f t="shared" si="6"/>
        <v>Заім</v>
      </c>
      <c r="H119" s="4" t="str">
        <f t="shared" si="7"/>
        <v>Петро</v>
      </c>
      <c r="I119" t="s">
        <v>451</v>
      </c>
      <c r="J119"/>
      <c r="K119">
        <v>22</v>
      </c>
      <c r="L119" t="s">
        <v>452</v>
      </c>
      <c r="M119" t="s">
        <v>225</v>
      </c>
      <c r="N119" s="9">
        <v>4</v>
      </c>
      <c r="P119" s="7">
        <v>0.03236111111111111</v>
      </c>
      <c r="Q119" s="7">
        <v>0.034756944444444444</v>
      </c>
      <c r="R119" s="7">
        <v>0.038969907407407404</v>
      </c>
      <c r="S119" s="7">
        <v>0.04248842592592592</v>
      </c>
      <c r="T119"/>
      <c r="U119"/>
      <c r="V119"/>
      <c r="W119"/>
      <c r="X119" s="7">
        <f t="shared" si="8"/>
        <v>0.03236111111111111</v>
      </c>
      <c r="Y119" s="7">
        <f t="shared" si="9"/>
        <v>0.03714409722222222</v>
      </c>
    </row>
    <row r="120" spans="1:25" ht="12.75">
      <c r="A120">
        <v>27</v>
      </c>
      <c r="B120">
        <v>458</v>
      </c>
      <c r="C120" s="20" t="s">
        <v>28</v>
      </c>
      <c r="F120" t="s">
        <v>150</v>
      </c>
      <c r="G120" s="3" t="str">
        <f t="shared" si="6"/>
        <v>Расько</v>
      </c>
      <c r="H120" s="4" t="str">
        <f t="shared" si="7"/>
        <v>Иван</v>
      </c>
      <c r="I120" t="s">
        <v>536</v>
      </c>
      <c r="J120"/>
      <c r="K120">
        <v>29</v>
      </c>
      <c r="L120" t="s">
        <v>409</v>
      </c>
      <c r="M120" t="s">
        <v>203</v>
      </c>
      <c r="N120" s="9">
        <v>4</v>
      </c>
      <c r="P120" s="7">
        <v>0.031504629629629625</v>
      </c>
      <c r="Q120" s="7">
        <v>0.035590277777777776</v>
      </c>
      <c r="R120" s="7">
        <v>0.038738425925925926</v>
      </c>
      <c r="S120" s="7">
        <v>0.04582175925925926</v>
      </c>
      <c r="T120"/>
      <c r="U120"/>
      <c r="V120"/>
      <c r="W120"/>
      <c r="X120" s="7">
        <f t="shared" si="8"/>
        <v>0.031504629629629625</v>
      </c>
      <c r="Y120" s="7">
        <f t="shared" si="9"/>
        <v>0.037913773148148144</v>
      </c>
    </row>
    <row r="121" spans="1:25" ht="12.75">
      <c r="A121">
        <v>28</v>
      </c>
      <c r="B121">
        <v>207</v>
      </c>
      <c r="C121" s="20" t="s">
        <v>28</v>
      </c>
      <c r="F121" t="s">
        <v>151</v>
      </c>
      <c r="G121" s="3" t="str">
        <f t="shared" si="6"/>
        <v>Цвеленьев</v>
      </c>
      <c r="H121" s="4" t="str">
        <f t="shared" si="7"/>
        <v>Максим</v>
      </c>
      <c r="I121" t="s">
        <v>453</v>
      </c>
      <c r="J121" t="s">
        <v>440</v>
      </c>
      <c r="K121">
        <v>38</v>
      </c>
      <c r="L121" t="s">
        <v>454</v>
      </c>
      <c r="M121" t="s">
        <v>455</v>
      </c>
      <c r="N121" s="9">
        <v>4</v>
      </c>
      <c r="P121" s="7">
        <v>0.03606481481481481</v>
      </c>
      <c r="Q121" s="7">
        <v>0.03516203703703704</v>
      </c>
      <c r="R121" s="7">
        <v>0.038564814814814816</v>
      </c>
      <c r="S121" s="7">
        <v>0.04261574074074074</v>
      </c>
      <c r="T121"/>
      <c r="U121"/>
      <c r="V121"/>
      <c r="W121"/>
      <c r="X121" s="7">
        <f t="shared" si="8"/>
        <v>0.03516203703703704</v>
      </c>
      <c r="Y121" s="7">
        <f t="shared" si="9"/>
        <v>0.03810185185185185</v>
      </c>
    </row>
    <row r="122" spans="1:25" ht="12.75">
      <c r="A122">
        <v>29</v>
      </c>
      <c r="B122">
        <v>461</v>
      </c>
      <c r="C122" s="20" t="s">
        <v>28</v>
      </c>
      <c r="F122" t="s">
        <v>152</v>
      </c>
      <c r="G122" s="3" t="str">
        <f t="shared" si="6"/>
        <v>Бикбляв</v>
      </c>
      <c r="H122" s="4" t="str">
        <f t="shared" si="7"/>
        <v>Тимур</v>
      </c>
      <c r="I122" t="s">
        <v>456</v>
      </c>
      <c r="J122"/>
      <c r="K122">
        <v>30</v>
      </c>
      <c r="L122" t="s">
        <v>457</v>
      </c>
      <c r="M122" t="s">
        <v>203</v>
      </c>
      <c r="N122" s="9">
        <v>4</v>
      </c>
      <c r="P122" s="7">
        <v>0.031435185185185184</v>
      </c>
      <c r="Q122" s="7">
        <v>0.034131944444444444</v>
      </c>
      <c r="R122" s="7">
        <v>0.04074074074074074</v>
      </c>
      <c r="S122" s="7">
        <v>0.04731481481481481</v>
      </c>
      <c r="T122"/>
      <c r="U122"/>
      <c r="V122"/>
      <c r="W122"/>
      <c r="X122" s="7">
        <f t="shared" si="8"/>
        <v>0.031435185185185184</v>
      </c>
      <c r="Y122" s="7">
        <f t="shared" si="9"/>
        <v>0.038405671296296295</v>
      </c>
    </row>
    <row r="123" spans="1:25" ht="12.75">
      <c r="A123">
        <v>30</v>
      </c>
      <c r="B123">
        <v>235</v>
      </c>
      <c r="C123" s="20" t="s">
        <v>28</v>
      </c>
      <c r="F123" t="s">
        <v>153</v>
      </c>
      <c r="G123" s="3" t="str">
        <f t="shared" si="6"/>
        <v>Никифоров</v>
      </c>
      <c r="H123" s="4" t="str">
        <f t="shared" si="7"/>
        <v>Андрей</v>
      </c>
      <c r="I123" t="s">
        <v>458</v>
      </c>
      <c r="J123" t="s">
        <v>232</v>
      </c>
      <c r="K123">
        <v>27</v>
      </c>
      <c r="L123" t="s">
        <v>459</v>
      </c>
      <c r="M123" t="s">
        <v>203</v>
      </c>
      <c r="N123" s="9">
        <v>4</v>
      </c>
      <c r="P123" s="7">
        <v>0.03416666666666667</v>
      </c>
      <c r="Q123" s="7">
        <v>0.03721064814814815</v>
      </c>
      <c r="R123" s="7">
        <v>0.04197916666666667</v>
      </c>
      <c r="S123" s="7">
        <v>0.04346064814814815</v>
      </c>
      <c r="T123"/>
      <c r="U123"/>
      <c r="V123"/>
      <c r="W123"/>
      <c r="X123" s="7">
        <f t="shared" si="8"/>
        <v>0.03416666666666667</v>
      </c>
      <c r="Y123" s="7">
        <f t="shared" si="9"/>
        <v>0.03920428240740741</v>
      </c>
    </row>
    <row r="124" spans="1:25" ht="12.75">
      <c r="A124">
        <v>31</v>
      </c>
      <c r="B124">
        <v>222</v>
      </c>
      <c r="C124" s="20" t="s">
        <v>28</v>
      </c>
      <c r="F124" t="s">
        <v>154</v>
      </c>
      <c r="G124" s="3" t="str">
        <f t="shared" si="6"/>
        <v>Ханмамедов</v>
      </c>
      <c r="H124" s="4" t="str">
        <f t="shared" si="7"/>
        <v>Валентин</v>
      </c>
      <c r="I124" t="s">
        <v>460</v>
      </c>
      <c r="J124" t="s">
        <v>461</v>
      </c>
      <c r="K124">
        <v>29</v>
      </c>
      <c r="L124" t="s">
        <v>462</v>
      </c>
      <c r="M124" t="s">
        <v>463</v>
      </c>
      <c r="N124" s="9">
        <v>4</v>
      </c>
      <c r="P124" s="7">
        <v>0.03550925925925926</v>
      </c>
      <c r="Q124" s="7">
        <v>0.036631944444444446</v>
      </c>
      <c r="R124" s="7">
        <v>0.04116898148148148</v>
      </c>
      <c r="S124" s="7">
        <v>0.04586805555555556</v>
      </c>
      <c r="T124"/>
      <c r="U124"/>
      <c r="V124"/>
      <c r="W124"/>
      <c r="X124" s="7">
        <f t="shared" si="8"/>
        <v>0.03550925925925926</v>
      </c>
      <c r="Y124" s="7">
        <f t="shared" si="9"/>
        <v>0.039794560185185186</v>
      </c>
    </row>
    <row r="125" spans="1:25" ht="12.75">
      <c r="A125">
        <v>32</v>
      </c>
      <c r="B125">
        <v>232</v>
      </c>
      <c r="C125" s="20" t="s">
        <v>28</v>
      </c>
      <c r="F125" t="s">
        <v>155</v>
      </c>
      <c r="G125" s="3" t="str">
        <f t="shared" si="6"/>
        <v>Никифоров</v>
      </c>
      <c r="H125" s="4" t="str">
        <f t="shared" si="7"/>
        <v>Евгений</v>
      </c>
      <c r="I125" t="s">
        <v>464</v>
      </c>
      <c r="J125"/>
      <c r="K125">
        <v>36</v>
      </c>
      <c r="L125" t="s">
        <v>465</v>
      </c>
      <c r="M125" t="s">
        <v>203</v>
      </c>
      <c r="N125" s="9">
        <v>4</v>
      </c>
      <c r="P125" s="7">
        <v>0.03339120370370371</v>
      </c>
      <c r="Q125" s="7">
        <v>0.03841435185185185</v>
      </c>
      <c r="R125" s="7">
        <v>0.04497685185185185</v>
      </c>
      <c r="S125" s="7">
        <v>0.04780092592592592</v>
      </c>
      <c r="T125"/>
      <c r="U125"/>
      <c r="V125"/>
      <c r="W125"/>
      <c r="X125" s="7">
        <f t="shared" si="8"/>
        <v>0.03339120370370371</v>
      </c>
      <c r="Y125" s="7">
        <f t="shared" si="9"/>
        <v>0.04114583333333333</v>
      </c>
    </row>
    <row r="126" spans="1:25" ht="12.75">
      <c r="A126">
        <v>33</v>
      </c>
      <c r="B126">
        <v>211</v>
      </c>
      <c r="C126" s="20" t="s">
        <v>28</v>
      </c>
      <c r="F126" t="s">
        <v>156</v>
      </c>
      <c r="G126" s="3" t="str">
        <f t="shared" si="6"/>
        <v>Бардюк</v>
      </c>
      <c r="H126" s="4" t="str">
        <f t="shared" si="7"/>
        <v>Владимир</v>
      </c>
      <c r="I126" t="s">
        <v>466</v>
      </c>
      <c r="J126"/>
      <c r="K126">
        <v>30</v>
      </c>
      <c r="L126" t="s">
        <v>467</v>
      </c>
      <c r="M126" t="s">
        <v>468</v>
      </c>
      <c r="N126" s="9">
        <v>4</v>
      </c>
      <c r="P126" s="7">
        <v>0.035</v>
      </c>
      <c r="Q126" s="7">
        <v>0.03740740740740741</v>
      </c>
      <c r="R126" s="7">
        <v>0.042164351851851856</v>
      </c>
      <c r="S126" s="7">
        <v>0.05335648148148148</v>
      </c>
      <c r="T126"/>
      <c r="U126"/>
      <c r="V126"/>
      <c r="W126"/>
      <c r="X126" s="7">
        <f t="shared" si="8"/>
        <v>0.035</v>
      </c>
      <c r="Y126" s="7">
        <f t="shared" si="9"/>
        <v>0.04198206018518519</v>
      </c>
    </row>
    <row r="127" spans="1:25" ht="12.75">
      <c r="A127">
        <v>34</v>
      </c>
      <c r="B127">
        <v>459</v>
      </c>
      <c r="C127" s="20" t="s">
        <v>28</v>
      </c>
      <c r="F127" t="s">
        <v>157</v>
      </c>
      <c r="G127" s="3" t="str">
        <f t="shared" si="6"/>
        <v>Орлов</v>
      </c>
      <c r="H127" s="4" t="str">
        <f t="shared" si="7"/>
        <v>Алексей</v>
      </c>
      <c r="I127" t="s">
        <v>469</v>
      </c>
      <c r="J127"/>
      <c r="K127">
        <v>32</v>
      </c>
      <c r="L127" t="s">
        <v>457</v>
      </c>
      <c r="M127" t="s">
        <v>203</v>
      </c>
      <c r="N127" s="9">
        <v>4</v>
      </c>
      <c r="P127" s="7">
        <v>0.034861111111111114</v>
      </c>
      <c r="Q127" s="7">
        <v>0.03934027777777777</v>
      </c>
      <c r="R127" s="7">
        <v>0.04574074074074074</v>
      </c>
      <c r="S127" s="7">
        <v>0.08592592592592592</v>
      </c>
      <c r="T127"/>
      <c r="U127"/>
      <c r="V127"/>
      <c r="W127"/>
      <c r="X127" s="7">
        <f t="shared" si="8"/>
        <v>0.034861111111111114</v>
      </c>
      <c r="Y127" s="7">
        <f t="shared" si="9"/>
        <v>0.051467013888888885</v>
      </c>
    </row>
    <row r="128" spans="1:25" ht="12.75">
      <c r="A128">
        <v>35</v>
      </c>
      <c r="B128">
        <v>215</v>
      </c>
      <c r="C128" s="20" t="s">
        <v>28</v>
      </c>
      <c r="F128" t="s">
        <v>158</v>
      </c>
      <c r="G128" s="3" t="str">
        <f t="shared" si="6"/>
        <v>Заглянский</v>
      </c>
      <c r="H128" s="4" t="str">
        <f t="shared" si="7"/>
        <v>Вадим</v>
      </c>
      <c r="I128" t="s">
        <v>470</v>
      </c>
      <c r="J128" t="s">
        <v>471</v>
      </c>
      <c r="K128">
        <v>53</v>
      </c>
      <c r="L128" t="s">
        <v>472</v>
      </c>
      <c r="M128" t="s">
        <v>203</v>
      </c>
      <c r="N128" s="9">
        <v>4</v>
      </c>
      <c r="P128" s="7">
        <v>0.04168981481481482</v>
      </c>
      <c r="Q128" s="7">
        <v>0.06010416666666666</v>
      </c>
      <c r="R128" s="7">
        <v>0.07306712962962963</v>
      </c>
      <c r="S128" s="7">
        <v>0.08122685185185186</v>
      </c>
      <c r="T128"/>
      <c r="U128"/>
      <c r="V128"/>
      <c r="W128"/>
      <c r="X128" s="7">
        <f t="shared" si="8"/>
        <v>0.04168981481481482</v>
      </c>
      <c r="Y128" s="7">
        <f t="shared" si="9"/>
        <v>0.06402199074074075</v>
      </c>
    </row>
    <row r="129" spans="1:25" ht="12.75">
      <c r="A129" t="s">
        <v>547</v>
      </c>
      <c r="B129">
        <v>236</v>
      </c>
      <c r="C129" s="20" t="s">
        <v>28</v>
      </c>
      <c r="F129" t="s">
        <v>159</v>
      </c>
      <c r="G129" s="3" t="str">
        <f t="shared" si="6"/>
        <v>Скорый</v>
      </c>
      <c r="H129" s="4" t="str">
        <f t="shared" si="7"/>
        <v>Андрей</v>
      </c>
      <c r="I129" t="s">
        <v>473</v>
      </c>
      <c r="J129"/>
      <c r="K129">
        <v>26</v>
      </c>
      <c r="L129" t="s">
        <v>537</v>
      </c>
      <c r="M129" t="s">
        <v>203</v>
      </c>
      <c r="N129" s="9">
        <v>3</v>
      </c>
      <c r="P129" s="7">
        <v>0.027627314814814813</v>
      </c>
      <c r="Q129" s="7">
        <v>0.02952546296296296</v>
      </c>
      <c r="R129" s="7">
        <v>0.03274305555555555</v>
      </c>
      <c r="S129"/>
      <c r="T129"/>
      <c r="U129"/>
      <c r="V129"/>
      <c r="W129"/>
      <c r="X129" s="7">
        <f t="shared" si="8"/>
        <v>0.027627314814814813</v>
      </c>
      <c r="Y129" s="7">
        <f t="shared" si="9"/>
        <v>0.029965277777777775</v>
      </c>
    </row>
    <row r="130" spans="1:25" ht="12.75">
      <c r="A130" t="s">
        <v>547</v>
      </c>
      <c r="B130">
        <v>202</v>
      </c>
      <c r="C130" s="20" t="s">
        <v>28</v>
      </c>
      <c r="F130" t="s">
        <v>160</v>
      </c>
      <c r="G130" s="3" t="str">
        <f t="shared" si="6"/>
        <v>Торба</v>
      </c>
      <c r="H130" s="4" t="str">
        <f t="shared" si="7"/>
        <v>Сергей</v>
      </c>
      <c r="I130" t="s">
        <v>474</v>
      </c>
      <c r="J130"/>
      <c r="K130">
        <v>29</v>
      </c>
      <c r="L130" t="s">
        <v>475</v>
      </c>
      <c r="M130" t="s">
        <v>203</v>
      </c>
      <c r="N130" s="9">
        <v>3</v>
      </c>
      <c r="P130" s="7">
        <v>0.03305555555555555</v>
      </c>
      <c r="Q130" s="7">
        <v>0.035451388888888886</v>
      </c>
      <c r="R130" s="7">
        <v>0.04351851851851852</v>
      </c>
      <c r="S130"/>
      <c r="T130"/>
      <c r="U130"/>
      <c r="V130"/>
      <c r="W130"/>
      <c r="X130" s="7">
        <f t="shared" si="8"/>
        <v>0.03305555555555555</v>
      </c>
      <c r="Y130" s="7">
        <f t="shared" si="9"/>
        <v>0.03734182098765432</v>
      </c>
    </row>
    <row r="131" spans="1:25" ht="12.75">
      <c r="A131" t="s">
        <v>547</v>
      </c>
      <c r="B131">
        <v>241</v>
      </c>
      <c r="C131" s="20" t="s">
        <v>28</v>
      </c>
      <c r="F131" t="s">
        <v>161</v>
      </c>
      <c r="G131" s="3" t="str">
        <f aca="true" t="shared" si="10" ref="G131:G156">IF(ISERROR(FIND(" ",F131)),F131,MID(F131,1,FIND(" ",F131)-1))</f>
        <v>Берлезев</v>
      </c>
      <c r="H131" s="4" t="str">
        <f>IF(ISERROR(FIND(" ",F131)),"",MID(F131,FIND(" ",F131)+1,500))</f>
        <v>Роман</v>
      </c>
      <c r="I131" t="s">
        <v>538</v>
      </c>
      <c r="J131"/>
      <c r="K131">
        <v>21</v>
      </c>
      <c r="L131" t="s">
        <v>539</v>
      </c>
      <c r="M131" t="s">
        <v>203</v>
      </c>
      <c r="N131" s="9">
        <v>3</v>
      </c>
      <c r="P131" s="7">
        <v>0.03290509259259259</v>
      </c>
      <c r="Q131" s="7">
        <v>0.0375</v>
      </c>
      <c r="R131" s="7">
        <v>0.04332175925925926</v>
      </c>
      <c r="S131"/>
      <c r="T131"/>
      <c r="U131"/>
      <c r="V131"/>
      <c r="W131"/>
      <c r="X131" s="7">
        <f t="shared" si="8"/>
        <v>0.03290509259259259</v>
      </c>
      <c r="Y131" s="7">
        <f t="shared" si="9"/>
        <v>0.03790895061728395</v>
      </c>
    </row>
    <row r="132" spans="1:25" ht="12.75">
      <c r="A132" t="s">
        <v>547</v>
      </c>
      <c r="B132">
        <v>250</v>
      </c>
      <c r="C132" s="20" t="s">
        <v>28</v>
      </c>
      <c r="F132" t="s">
        <v>162</v>
      </c>
      <c r="G132" s="3" t="str">
        <f t="shared" si="10"/>
        <v>Голубев</v>
      </c>
      <c r="H132" s="4" t="str">
        <f>IF(ISERROR(FIND(" ",F132)),"",MID(F132,FIND(" ",F132)+1,500))</f>
        <v>Павел</v>
      </c>
      <c r="I132" t="s">
        <v>476</v>
      </c>
      <c r="J132"/>
      <c r="K132">
        <v>26</v>
      </c>
      <c r="L132" t="s">
        <v>423</v>
      </c>
      <c r="M132" t="s">
        <v>203</v>
      </c>
      <c r="N132" s="9">
        <v>3</v>
      </c>
      <c r="P132" s="7">
        <v>0.03712962962962963</v>
      </c>
      <c r="Q132" s="7">
        <v>0.041840277777777775</v>
      </c>
      <c r="R132" s="7">
        <v>0.05575231481481482</v>
      </c>
      <c r="S132"/>
      <c r="T132"/>
      <c r="U132"/>
      <c r="V132"/>
      <c r="W132"/>
      <c r="X132" s="7">
        <f t="shared" si="8"/>
        <v>0.03712962962962963</v>
      </c>
      <c r="Y132" s="7">
        <f t="shared" si="9"/>
        <v>0.0449074074074074</v>
      </c>
    </row>
    <row r="133" spans="1:25" ht="12.75">
      <c r="A133" t="s">
        <v>547</v>
      </c>
      <c r="B133">
        <v>212</v>
      </c>
      <c r="C133" s="20" t="s">
        <v>28</v>
      </c>
      <c r="F133" t="s">
        <v>163</v>
      </c>
      <c r="G133" s="3" t="str">
        <f t="shared" si="10"/>
        <v>Коперсак</v>
      </c>
      <c r="H133" s="4" t="str">
        <f>IF(ISERROR(FIND(" ",F133)),"",MID(F133,FIND(" ",F133)+1,500))</f>
        <v>Тарас</v>
      </c>
      <c r="I133" t="s">
        <v>478</v>
      </c>
      <c r="J133" t="s">
        <v>189</v>
      </c>
      <c r="K133">
        <v>33</v>
      </c>
      <c r="L133" t="s">
        <v>342</v>
      </c>
      <c r="M133" t="s">
        <v>203</v>
      </c>
      <c r="N133" s="9">
        <v>3</v>
      </c>
      <c r="P133" s="7">
        <v>0.03935185185185185</v>
      </c>
      <c r="Q133" s="7">
        <v>0.047731481481481486</v>
      </c>
      <c r="R133" s="7">
        <v>0.0633449074074074</v>
      </c>
      <c r="S133"/>
      <c r="T133"/>
      <c r="U133"/>
      <c r="V133"/>
      <c r="W133"/>
      <c r="X133" s="7">
        <f t="shared" si="8"/>
        <v>0.03935185185185185</v>
      </c>
      <c r="Y133" s="7">
        <f t="shared" si="9"/>
        <v>0.05014274691358025</v>
      </c>
    </row>
    <row r="134" spans="1:25" ht="12.75">
      <c r="A134" t="s">
        <v>547</v>
      </c>
      <c r="B134">
        <v>230</v>
      </c>
      <c r="C134" s="20" t="s">
        <v>28</v>
      </c>
      <c r="F134" t="s">
        <v>164</v>
      </c>
      <c r="G134" s="3" t="str">
        <f t="shared" si="10"/>
        <v>Сикорский</v>
      </c>
      <c r="H134" s="4" t="str">
        <f>IF(ISERROR(FIND(" ",F134)),"",MID(F134,FIND(" ",F134)+1,500))</f>
        <v>Алексей</v>
      </c>
      <c r="I134" t="s">
        <v>479</v>
      </c>
      <c r="J134"/>
      <c r="K134">
        <v>23</v>
      </c>
      <c r="L134" t="s">
        <v>480</v>
      </c>
      <c r="M134" t="s">
        <v>203</v>
      </c>
      <c r="N134" s="9">
        <v>2</v>
      </c>
      <c r="P134" s="7">
        <v>0.032060185185185185</v>
      </c>
      <c r="Q134" s="7">
        <v>0.03547453703703704</v>
      </c>
      <c r="R134"/>
      <c r="S134"/>
      <c r="T134"/>
      <c r="U134"/>
      <c r="V134"/>
      <c r="W134"/>
      <c r="X134" s="7">
        <f t="shared" si="8"/>
        <v>0.032060185185185185</v>
      </c>
      <c r="Y134" s="7">
        <f t="shared" si="9"/>
        <v>0.033767361111111116</v>
      </c>
    </row>
    <row r="135" spans="1:25" ht="12.75">
      <c r="A135" t="s">
        <v>547</v>
      </c>
      <c r="B135">
        <v>463</v>
      </c>
      <c r="C135" s="20" t="s">
        <v>28</v>
      </c>
      <c r="F135" t="s">
        <v>165</v>
      </c>
      <c r="G135" s="3" t="str">
        <f t="shared" si="10"/>
        <v>Катюшин</v>
      </c>
      <c r="H135" s="4" t="str">
        <f>IF(ISERROR(FIND(" ",F135)),"",MID(F135,FIND(" ",F135)+1,500))</f>
        <v>Леон</v>
      </c>
      <c r="I135"/>
      <c r="J135" t="s">
        <v>540</v>
      </c>
      <c r="K135">
        <v>14</v>
      </c>
      <c r="L135"/>
      <c r="M135" t="s">
        <v>203</v>
      </c>
      <c r="N135" s="9">
        <v>2</v>
      </c>
      <c r="P135" s="7">
        <v>0.05295138888888889</v>
      </c>
      <c r="Q135" s="7">
        <v>0.03770833333333333</v>
      </c>
      <c r="R135"/>
      <c r="S135"/>
      <c r="T135"/>
      <c r="U135"/>
      <c r="V135"/>
      <c r="W135"/>
      <c r="X135" s="7">
        <f t="shared" si="8"/>
        <v>0.03770833333333333</v>
      </c>
      <c r="Y135" s="7">
        <f t="shared" si="9"/>
        <v>0.045329861111111105</v>
      </c>
    </row>
    <row r="136" spans="1:25" ht="12.75">
      <c r="A136" t="s">
        <v>547</v>
      </c>
      <c r="B136">
        <v>234</v>
      </c>
      <c r="C136" s="20" t="s">
        <v>28</v>
      </c>
      <c r="F136" t="s">
        <v>166</v>
      </c>
      <c r="G136" s="3" t="str">
        <f t="shared" si="10"/>
        <v>Коновал</v>
      </c>
      <c r="H136" s="4" t="str">
        <f>IF(ISERROR(FIND(" ",F136)),"",MID(F136,FIND(" ",F136)+1,500))</f>
        <v>Юрий</v>
      </c>
      <c r="I136" t="s">
        <v>481</v>
      </c>
      <c r="J136" t="s">
        <v>541</v>
      </c>
      <c r="K136">
        <v>22</v>
      </c>
      <c r="L136" t="s">
        <v>482</v>
      </c>
      <c r="M136" t="s">
        <v>207</v>
      </c>
      <c r="N136" s="9">
        <v>1</v>
      </c>
      <c r="P136" s="7">
        <v>0.03019675925925926</v>
      </c>
      <c r="Q136"/>
      <c r="R136"/>
      <c r="S136"/>
      <c r="T136"/>
      <c r="U136"/>
      <c r="V136"/>
      <c r="W136"/>
      <c r="X136" s="7">
        <f t="shared" si="8"/>
        <v>0.03019675925925926</v>
      </c>
      <c r="Y136" s="7">
        <f t="shared" si="9"/>
        <v>0.03019675925925926</v>
      </c>
    </row>
    <row r="137" spans="1:25" ht="12.75">
      <c r="A137" t="s">
        <v>547</v>
      </c>
      <c r="B137">
        <v>242</v>
      </c>
      <c r="C137" s="20" t="s">
        <v>28</v>
      </c>
      <c r="F137" t="s">
        <v>167</v>
      </c>
      <c r="G137" s="3" t="str">
        <f t="shared" si="10"/>
        <v>Хрищенюк</v>
      </c>
      <c r="H137" s="4" t="str">
        <f>IF(ISERROR(FIND(" ",F137)),"",MID(F137,FIND(" ",F137)+1,500))</f>
        <v>Паша</v>
      </c>
      <c r="I137" t="s">
        <v>483</v>
      </c>
      <c r="J137" t="s">
        <v>205</v>
      </c>
      <c r="K137">
        <v>22</v>
      </c>
      <c r="L137" t="s">
        <v>484</v>
      </c>
      <c r="M137" t="s">
        <v>207</v>
      </c>
      <c r="N137" s="9">
        <v>1</v>
      </c>
      <c r="P137" s="7">
        <v>0.033553240740740745</v>
      </c>
      <c r="Q137"/>
      <c r="R137"/>
      <c r="S137"/>
      <c r="T137"/>
      <c r="U137"/>
      <c r="V137"/>
      <c r="W137"/>
      <c r="X137" s="7">
        <f t="shared" si="8"/>
        <v>0.033553240740740745</v>
      </c>
      <c r="Y137" s="7">
        <f t="shared" si="9"/>
        <v>0.033553240740740745</v>
      </c>
    </row>
    <row r="138" spans="1:25" ht="12.75">
      <c r="A138" t="s">
        <v>547</v>
      </c>
      <c r="B138">
        <v>465</v>
      </c>
      <c r="C138" s="20" t="s">
        <v>28</v>
      </c>
      <c r="F138" t="s">
        <v>168</v>
      </c>
      <c r="G138" s="3" t="str">
        <f t="shared" si="10"/>
        <v>Лопин</v>
      </c>
      <c r="H138" s="4" t="str">
        <f>IF(ISERROR(FIND(" ",F138)),"",MID(F138,FIND(" ",F138)+1,500))</f>
        <v>Андрей</v>
      </c>
      <c r="I138"/>
      <c r="J138"/>
      <c r="K138">
        <v>43</v>
      </c>
      <c r="L138"/>
      <c r="M138" t="s">
        <v>203</v>
      </c>
      <c r="N138" s="9">
        <v>1</v>
      </c>
      <c r="P138" s="7">
        <v>0.038622685185185184</v>
      </c>
      <c r="Q138"/>
      <c r="R138"/>
      <c r="S138"/>
      <c r="T138"/>
      <c r="U138"/>
      <c r="V138"/>
      <c r="W138"/>
      <c r="X138" s="7">
        <f t="shared" si="8"/>
        <v>0.038622685185185184</v>
      </c>
      <c r="Y138" s="7">
        <f t="shared" si="9"/>
        <v>0.038622685185185184</v>
      </c>
    </row>
    <row r="139" spans="1:25" ht="12.75">
      <c r="A139">
        <v>1</v>
      </c>
      <c r="B139">
        <v>214</v>
      </c>
      <c r="C139" s="20" t="s">
        <v>29</v>
      </c>
      <c r="F139" t="s">
        <v>169</v>
      </c>
      <c r="G139" s="3" t="str">
        <f t="shared" si="10"/>
        <v>Жданович</v>
      </c>
      <c r="H139" s="4" t="str">
        <f>IF(ISERROR(FIND(" ",F139)),"",MID(F139,FIND(" ",F139)+1,500))</f>
        <v>Екатерина</v>
      </c>
      <c r="I139" t="s">
        <v>485</v>
      </c>
      <c r="J139" t="s">
        <v>486</v>
      </c>
      <c r="K139">
        <v>25</v>
      </c>
      <c r="L139" t="s">
        <v>487</v>
      </c>
      <c r="M139" t="s">
        <v>488</v>
      </c>
      <c r="N139" s="9">
        <v>4</v>
      </c>
      <c r="P139" s="7">
        <v>0.03534722222222222</v>
      </c>
      <c r="Q139" s="7">
        <v>0.036412037037037034</v>
      </c>
      <c r="R139" s="7">
        <v>0.03892361111111111</v>
      </c>
      <c r="S139" s="7">
        <v>0.04144675925925926</v>
      </c>
      <c r="T139"/>
      <c r="U139"/>
      <c r="V139"/>
      <c r="W139"/>
      <c r="X139" s="7">
        <f t="shared" si="8"/>
        <v>0.03534722222222222</v>
      </c>
      <c r="Y139" s="7">
        <f t="shared" si="9"/>
        <v>0.038032407407407404</v>
      </c>
    </row>
    <row r="140" spans="1:25" ht="12.75">
      <c r="A140">
        <v>2</v>
      </c>
      <c r="B140">
        <v>440</v>
      </c>
      <c r="C140" s="20" t="s">
        <v>29</v>
      </c>
      <c r="F140" t="s">
        <v>170</v>
      </c>
      <c r="G140" s="3" t="str">
        <f t="shared" si="10"/>
        <v>Швыдка</v>
      </c>
      <c r="H140" s="4" t="str">
        <f>IF(ISERROR(FIND(" ",F140)),"",MID(F140,FIND(" ",F140)+1,500))</f>
        <v>Екатерина</v>
      </c>
      <c r="I140" t="s">
        <v>489</v>
      </c>
      <c r="J140"/>
      <c r="K140">
        <v>21</v>
      </c>
      <c r="L140" t="s">
        <v>490</v>
      </c>
      <c r="M140" t="s">
        <v>491</v>
      </c>
      <c r="N140" s="9">
        <v>4</v>
      </c>
      <c r="P140" s="7">
        <v>0.035277777777777776</v>
      </c>
      <c r="Q140" s="7">
        <v>0.03989583333333333</v>
      </c>
      <c r="R140" s="7">
        <v>0.04050925925925926</v>
      </c>
      <c r="S140" s="7">
        <v>0.04226851851851852</v>
      </c>
      <c r="T140"/>
      <c r="U140"/>
      <c r="V140"/>
      <c r="W140"/>
      <c r="X140" s="7">
        <f t="shared" si="8"/>
        <v>0.035277777777777776</v>
      </c>
      <c r="Y140" s="7">
        <f t="shared" si="9"/>
        <v>0.03948784722222222</v>
      </c>
    </row>
    <row r="141" spans="1:25" ht="12.75">
      <c r="A141">
        <v>3</v>
      </c>
      <c r="B141">
        <v>444</v>
      </c>
      <c r="C141" s="20" t="s">
        <v>29</v>
      </c>
      <c r="F141" t="s">
        <v>171</v>
      </c>
      <c r="G141" s="3" t="str">
        <f t="shared" si="10"/>
        <v>Томашевская</v>
      </c>
      <c r="H141" s="4" t="str">
        <f>IF(ISERROR(FIND(" ",F141)),"",MID(F141,FIND(" ",F141)+1,500))</f>
        <v>Елизавета</v>
      </c>
      <c r="I141" t="s">
        <v>492</v>
      </c>
      <c r="J141" t="s">
        <v>542</v>
      </c>
      <c r="K141">
        <v>22</v>
      </c>
      <c r="L141" t="s">
        <v>206</v>
      </c>
      <c r="M141" t="s">
        <v>203</v>
      </c>
      <c r="N141" s="9">
        <v>4</v>
      </c>
      <c r="P141" s="7">
        <v>0.03512731481481481</v>
      </c>
      <c r="Q141" s="7">
        <v>0.039247685185185184</v>
      </c>
      <c r="R141" s="7">
        <v>0.04572916666666666</v>
      </c>
      <c r="S141" s="7">
        <v>0.046481481481481485</v>
      </c>
      <c r="T141"/>
      <c r="U141"/>
      <c r="V141"/>
      <c r="W141"/>
      <c r="X141" s="7">
        <f t="shared" si="8"/>
        <v>0.03512731481481481</v>
      </c>
      <c r="Y141" s="7">
        <f t="shared" si="9"/>
        <v>0.041646412037037034</v>
      </c>
    </row>
    <row r="142" spans="1:25" ht="12.75">
      <c r="A142">
        <v>4</v>
      </c>
      <c r="B142">
        <v>201</v>
      </c>
      <c r="C142" s="20" t="s">
        <v>29</v>
      </c>
      <c r="F142" t="s">
        <v>172</v>
      </c>
      <c r="G142" s="3" t="str">
        <f t="shared" si="10"/>
        <v>Котина</v>
      </c>
      <c r="H142" s="4" t="str">
        <f>IF(ISERROR(FIND(" ",F142)),"",MID(F142,FIND(" ",F142)+1,500))</f>
        <v>Ирина</v>
      </c>
      <c r="I142" t="s">
        <v>493</v>
      </c>
      <c r="J142"/>
      <c r="K142">
        <v>26</v>
      </c>
      <c r="L142" t="s">
        <v>494</v>
      </c>
      <c r="M142" t="s">
        <v>203</v>
      </c>
      <c r="N142" s="9">
        <v>4</v>
      </c>
      <c r="P142" s="7">
        <v>0.03894675925925926</v>
      </c>
      <c r="Q142" s="7">
        <v>0.039074074074074074</v>
      </c>
      <c r="R142" s="7">
        <v>0.04412037037037037</v>
      </c>
      <c r="S142" s="7">
        <v>0.046134259259259264</v>
      </c>
      <c r="T142"/>
      <c r="U142"/>
      <c r="V142"/>
      <c r="W142"/>
      <c r="X142" s="7">
        <f t="shared" si="8"/>
        <v>0.03894675925925926</v>
      </c>
      <c r="Y142" s="7">
        <f t="shared" si="9"/>
        <v>0.042068865740740743</v>
      </c>
    </row>
    <row r="143" spans="1:25" ht="12.75">
      <c r="A143">
        <v>5</v>
      </c>
      <c r="B143">
        <v>210</v>
      </c>
      <c r="C143" s="20" t="s">
        <v>29</v>
      </c>
      <c r="F143" t="s">
        <v>173</v>
      </c>
      <c r="G143" s="3" t="str">
        <f t="shared" si="10"/>
        <v>Петрущенкова</v>
      </c>
      <c r="H143" s="4" t="str">
        <f>IF(ISERROR(FIND(" ",F143)),"",MID(F143,FIND(" ",F143)+1,500))</f>
        <v>Мария</v>
      </c>
      <c r="I143" t="s">
        <v>495</v>
      </c>
      <c r="J143" t="s">
        <v>496</v>
      </c>
      <c r="K143">
        <v>27</v>
      </c>
      <c r="L143" t="s">
        <v>477</v>
      </c>
      <c r="M143" t="s">
        <v>203</v>
      </c>
      <c r="N143" s="9">
        <v>4</v>
      </c>
      <c r="P143" s="7">
        <v>0.03795138888888889</v>
      </c>
      <c r="Q143" s="7">
        <v>0.043506944444444445</v>
      </c>
      <c r="R143" s="7">
        <v>0.04446759259259259</v>
      </c>
      <c r="S143" s="7">
        <v>0.043645833333333335</v>
      </c>
      <c r="T143"/>
      <c r="U143"/>
      <c r="V143"/>
      <c r="W143"/>
      <c r="X143" s="7">
        <f t="shared" si="8"/>
        <v>0.03795138888888889</v>
      </c>
      <c r="Y143" s="7">
        <f t="shared" si="9"/>
        <v>0.04239293981481481</v>
      </c>
    </row>
    <row r="144" spans="1:25" ht="12.75">
      <c r="A144">
        <v>6</v>
      </c>
      <c r="B144">
        <v>200</v>
      </c>
      <c r="C144" s="20" t="s">
        <v>29</v>
      </c>
      <c r="F144" t="s">
        <v>174</v>
      </c>
      <c r="G144" s="3" t="str">
        <f t="shared" si="10"/>
        <v>Евсюкова</v>
      </c>
      <c r="H144" s="4" t="str">
        <f>IF(ISERROR(FIND(" ",F144)),"",MID(F144,FIND(" ",F144)+1,500))</f>
        <v>Наташа</v>
      </c>
      <c r="I144" t="s">
        <v>497</v>
      </c>
      <c r="J144" t="s">
        <v>205</v>
      </c>
      <c r="K144">
        <v>24</v>
      </c>
      <c r="L144" t="s">
        <v>498</v>
      </c>
      <c r="M144" t="s">
        <v>207</v>
      </c>
      <c r="N144" s="9">
        <v>4</v>
      </c>
      <c r="P144" s="7">
        <v>0.0422800925925926</v>
      </c>
      <c r="Q144" s="7">
        <v>0.04332175925925926</v>
      </c>
      <c r="R144" s="7">
        <v>0.06896990740740741</v>
      </c>
      <c r="S144" s="7">
        <v>0.05084490740740741</v>
      </c>
      <c r="T144"/>
      <c r="U144"/>
      <c r="V144"/>
      <c r="W144"/>
      <c r="X144" s="7">
        <f t="shared" si="8"/>
        <v>0.0422800925925926</v>
      </c>
      <c r="Y144" s="7">
        <f t="shared" si="9"/>
        <v>0.051354166666666666</v>
      </c>
    </row>
    <row r="145" spans="1:25" ht="12.75">
      <c r="A145" t="s">
        <v>547</v>
      </c>
      <c r="B145">
        <v>216</v>
      </c>
      <c r="C145" s="20" t="s">
        <v>29</v>
      </c>
      <c r="F145" t="s">
        <v>175</v>
      </c>
      <c r="G145" s="3" t="str">
        <f t="shared" si="10"/>
        <v>Крушельницкая</v>
      </c>
      <c r="H145" s="4" t="str">
        <f>IF(ISERROR(FIND(" ",F145)),"",MID(F145,FIND(" ",F145)+1,500))</f>
        <v>Галина</v>
      </c>
      <c r="I145" t="s">
        <v>499</v>
      </c>
      <c r="J145" t="s">
        <v>500</v>
      </c>
      <c r="K145">
        <v>52</v>
      </c>
      <c r="L145" t="s">
        <v>501</v>
      </c>
      <c r="M145" t="s">
        <v>446</v>
      </c>
      <c r="N145" s="9">
        <v>3</v>
      </c>
      <c r="P145" s="7">
        <v>0.042430555555555555</v>
      </c>
      <c r="Q145" s="7">
        <v>0.04967592592592593</v>
      </c>
      <c r="R145" s="7">
        <v>0.05957175925925926</v>
      </c>
      <c r="S145"/>
      <c r="T145"/>
      <c r="U145"/>
      <c r="V145"/>
      <c r="W145"/>
      <c r="X145" s="7">
        <f t="shared" si="8"/>
        <v>0.042430555555555555</v>
      </c>
      <c r="Y145" s="7">
        <f t="shared" si="9"/>
        <v>0.05055941358024691</v>
      </c>
    </row>
    <row r="146" spans="1:25" ht="12.75">
      <c r="A146" t="s">
        <v>547</v>
      </c>
      <c r="B146">
        <v>443</v>
      </c>
      <c r="C146" s="20" t="s">
        <v>29</v>
      </c>
      <c r="F146" t="s">
        <v>176</v>
      </c>
      <c r="G146" s="3" t="str">
        <f t="shared" si="10"/>
        <v>Пахалович</v>
      </c>
      <c r="H146" s="4" t="str">
        <f>IF(ISERROR(FIND(" ",F146)),"",MID(F146,FIND(" ",F146)+1,500))</f>
        <v>Оксана</v>
      </c>
      <c r="I146" t="s">
        <v>502</v>
      </c>
      <c r="J146"/>
      <c r="K146">
        <v>32</v>
      </c>
      <c r="L146" t="s">
        <v>477</v>
      </c>
      <c r="M146" t="s">
        <v>203</v>
      </c>
      <c r="N146" s="9">
        <v>2</v>
      </c>
      <c r="P146" s="7">
        <v>0.03722222222222222</v>
      </c>
      <c r="Q146" s="7">
        <v>0.04111111111111111</v>
      </c>
      <c r="R146"/>
      <c r="S146"/>
      <c r="T146"/>
      <c r="U146"/>
      <c r="V146"/>
      <c r="W146"/>
      <c r="X146" s="7">
        <f t="shared" si="8"/>
        <v>0.03722222222222222</v>
      </c>
      <c r="Y146" s="7">
        <f t="shared" si="9"/>
        <v>0.03916666666666667</v>
      </c>
    </row>
    <row r="147" spans="1:25" ht="12.75">
      <c r="A147" t="s">
        <v>547</v>
      </c>
      <c r="B147">
        <v>445</v>
      </c>
      <c r="C147" s="20" t="s">
        <v>29</v>
      </c>
      <c r="F147" t="s">
        <v>177</v>
      </c>
      <c r="G147" s="3" t="str">
        <f t="shared" si="10"/>
        <v>Никифорова</v>
      </c>
      <c r="H147" s="4" t="str">
        <f>IF(ISERROR(FIND(" ",F147)),"",MID(F147,FIND(" ",F147)+1,500))</f>
        <v>Наталья</v>
      </c>
      <c r="I147" t="s">
        <v>503</v>
      </c>
      <c r="J147"/>
      <c r="K147">
        <v>27</v>
      </c>
      <c r="L147" t="s">
        <v>504</v>
      </c>
      <c r="M147" t="s">
        <v>505</v>
      </c>
      <c r="N147" s="9">
        <v>2</v>
      </c>
      <c r="P147" s="7">
        <v>0.042013888888888885</v>
      </c>
      <c r="Q147" s="7">
        <v>0.052488425925925924</v>
      </c>
      <c r="R147"/>
      <c r="S147"/>
      <c r="T147"/>
      <c r="U147"/>
      <c r="V147"/>
      <c r="W147"/>
      <c r="X147" s="7">
        <f t="shared" si="8"/>
        <v>0.042013888888888885</v>
      </c>
      <c r="Y147" s="7">
        <f t="shared" si="9"/>
        <v>0.0472511574074074</v>
      </c>
    </row>
    <row r="148" spans="1:25" ht="12.75">
      <c r="A148">
        <v>1</v>
      </c>
      <c r="B148">
        <v>468</v>
      </c>
      <c r="C148" s="21" t="s">
        <v>30</v>
      </c>
      <c r="F148" t="s">
        <v>178</v>
      </c>
      <c r="G148" s="3" t="str">
        <f t="shared" si="10"/>
        <v>Ткаченко</v>
      </c>
      <c r="H148" s="4" t="str">
        <f>IF(ISERROR(FIND(" ",F148)),"",MID(F148,FIND(" ",F148)+1,500))</f>
        <v>Эдуард</v>
      </c>
      <c r="I148" t="s">
        <v>506</v>
      </c>
      <c r="J148" t="s">
        <v>543</v>
      </c>
      <c r="K148">
        <v>23</v>
      </c>
      <c r="L148" t="s">
        <v>380</v>
      </c>
      <c r="M148" t="s">
        <v>203</v>
      </c>
      <c r="N148" s="9">
        <v>1</v>
      </c>
      <c r="P148" s="7">
        <v>0.031215277777777783</v>
      </c>
      <c r="Q148"/>
      <c r="R148"/>
      <c r="S148"/>
      <c r="T148"/>
      <c r="U148"/>
      <c r="V148"/>
      <c r="W148"/>
      <c r="X148" s="7">
        <f t="shared" si="8"/>
        <v>0.031215277777777783</v>
      </c>
      <c r="Y148" s="7">
        <f t="shared" si="9"/>
        <v>0.031215277777777783</v>
      </c>
    </row>
    <row r="149" spans="1:25" ht="12.75">
      <c r="A149">
        <v>2</v>
      </c>
      <c r="B149">
        <v>392</v>
      </c>
      <c r="C149" s="21" t="s">
        <v>30</v>
      </c>
      <c r="F149" t="s">
        <v>179</v>
      </c>
      <c r="G149" s="3" t="str">
        <f t="shared" si="10"/>
        <v>Іванюта</v>
      </c>
      <c r="H149" s="4" t="str">
        <f>IF(ISERROR(FIND(" ",F149)),"",MID(F149,FIND(" ",F149)+1,500))</f>
        <v>Володимир</v>
      </c>
      <c r="I149" t="s">
        <v>507</v>
      </c>
      <c r="J149" t="s">
        <v>508</v>
      </c>
      <c r="K149">
        <v>19</v>
      </c>
      <c r="L149" t="s">
        <v>509</v>
      </c>
      <c r="M149" t="s">
        <v>197</v>
      </c>
      <c r="N149" s="9">
        <v>1</v>
      </c>
      <c r="P149" s="7">
        <v>0.03136574074074074</v>
      </c>
      <c r="Q149"/>
      <c r="R149"/>
      <c r="S149"/>
      <c r="T149"/>
      <c r="U149"/>
      <c r="V149"/>
      <c r="W149"/>
      <c r="X149" s="7">
        <f t="shared" si="8"/>
        <v>0.03136574074074074</v>
      </c>
      <c r="Y149" s="7">
        <f t="shared" si="9"/>
        <v>0.03136574074074074</v>
      </c>
    </row>
    <row r="150" spans="1:25" ht="12.75">
      <c r="A150">
        <v>3</v>
      </c>
      <c r="B150">
        <v>471</v>
      </c>
      <c r="C150" s="21" t="s">
        <v>30</v>
      </c>
      <c r="F150" t="s">
        <v>180</v>
      </c>
      <c r="G150" s="3" t="str">
        <f t="shared" si="10"/>
        <v>Шлыков</v>
      </c>
      <c r="H150" s="4" t="str">
        <f>IF(ISERROR(FIND(" ",F150)),"",MID(F150,FIND(" ",F150)+1,500))</f>
        <v>Евгений</v>
      </c>
      <c r="I150"/>
      <c r="J150"/>
      <c r="K150">
        <v>29</v>
      </c>
      <c r="L150" t="s">
        <v>544</v>
      </c>
      <c r="M150" t="s">
        <v>203</v>
      </c>
      <c r="N150" s="9">
        <v>1</v>
      </c>
      <c r="P150" s="7">
        <v>0.03533564814814815</v>
      </c>
      <c r="Q150"/>
      <c r="R150"/>
      <c r="S150"/>
      <c r="T150"/>
      <c r="U150"/>
      <c r="V150"/>
      <c r="W150"/>
      <c r="X150" s="7">
        <f t="shared" si="8"/>
        <v>0.03533564814814815</v>
      </c>
      <c r="Y150" s="7">
        <f t="shared" si="9"/>
        <v>0.03533564814814815</v>
      </c>
    </row>
    <row r="151" spans="1:25" ht="12.75">
      <c r="A151">
        <v>4</v>
      </c>
      <c r="B151">
        <v>469</v>
      </c>
      <c r="C151" s="21" t="s">
        <v>30</v>
      </c>
      <c r="F151" t="s">
        <v>181</v>
      </c>
      <c r="G151" s="3" t="str">
        <f t="shared" si="10"/>
        <v>Солодовник</v>
      </c>
      <c r="H151" s="4" t="str">
        <f>IF(ISERROR(FIND(" ",F151)),"",MID(F151,FIND(" ",F151)+1,500))</f>
        <v>Дмитрий</v>
      </c>
      <c r="I151" t="s">
        <v>510</v>
      </c>
      <c r="J151"/>
      <c r="K151">
        <v>26</v>
      </c>
      <c r="L151" t="s">
        <v>545</v>
      </c>
      <c r="M151" t="s">
        <v>203</v>
      </c>
      <c r="N151" s="9">
        <v>1</v>
      </c>
      <c r="P151" s="7">
        <v>0.035902777777777777</v>
      </c>
      <c r="Q151"/>
      <c r="R151"/>
      <c r="S151"/>
      <c r="T151"/>
      <c r="U151"/>
      <c r="V151"/>
      <c r="W151"/>
      <c r="X151" s="7">
        <f t="shared" si="8"/>
        <v>0.035902777777777777</v>
      </c>
      <c r="Y151" s="7">
        <f t="shared" si="9"/>
        <v>0.035902777777777777</v>
      </c>
    </row>
    <row r="152" spans="1:25" ht="12.75">
      <c r="A152">
        <v>5</v>
      </c>
      <c r="B152">
        <v>304</v>
      </c>
      <c r="C152" s="21" t="s">
        <v>30</v>
      </c>
      <c r="F152" t="s">
        <v>182</v>
      </c>
      <c r="G152" s="3" t="str">
        <f t="shared" si="10"/>
        <v>Обуховский</v>
      </c>
      <c r="H152" s="4" t="str">
        <f>IF(ISERROR(FIND(" ",F152)),"",MID(F152,FIND(" ",F152)+1,500))</f>
        <v>Андрей</v>
      </c>
      <c r="I152" t="s">
        <v>511</v>
      </c>
      <c r="J152" t="s">
        <v>386</v>
      </c>
      <c r="K152">
        <v>22</v>
      </c>
      <c r="L152" t="s">
        <v>512</v>
      </c>
      <c r="M152" t="s">
        <v>203</v>
      </c>
      <c r="N152" s="9">
        <v>1</v>
      </c>
      <c r="P152" s="7">
        <v>0.0371875</v>
      </c>
      <c r="Q152"/>
      <c r="R152"/>
      <c r="S152"/>
      <c r="T152"/>
      <c r="U152"/>
      <c r="V152"/>
      <c r="W152"/>
      <c r="X152" s="7">
        <f t="shared" si="8"/>
        <v>0.0371875</v>
      </c>
      <c r="Y152" s="7">
        <f t="shared" si="9"/>
        <v>0.0371875</v>
      </c>
    </row>
    <row r="153" spans="1:25" ht="12.75">
      <c r="A153">
        <v>1</v>
      </c>
      <c r="B153">
        <v>333</v>
      </c>
      <c r="C153" s="22" t="s">
        <v>31</v>
      </c>
      <c r="F153" t="s">
        <v>183</v>
      </c>
      <c r="G153" s="3" t="str">
        <f t="shared" si="10"/>
        <v>Василевская</v>
      </c>
      <c r="H153" s="4" t="str">
        <f>IF(ISERROR(FIND(" ",F153)),"",MID(F153,FIND(" ",F153)+1,500))</f>
        <v>Юлия</v>
      </c>
      <c r="I153" t="s">
        <v>513</v>
      </c>
      <c r="J153" t="s">
        <v>189</v>
      </c>
      <c r="K153">
        <v>24</v>
      </c>
      <c r="L153" t="s">
        <v>514</v>
      </c>
      <c r="M153" t="s">
        <v>203</v>
      </c>
      <c r="N153" s="9">
        <v>1</v>
      </c>
      <c r="P153" s="7">
        <v>0.03684027777777778</v>
      </c>
      <c r="Q153"/>
      <c r="R153"/>
      <c r="S153"/>
      <c r="T153"/>
      <c r="U153"/>
      <c r="V153"/>
      <c r="W153"/>
      <c r="X153" s="7">
        <f t="shared" si="8"/>
        <v>0.03684027777777778</v>
      </c>
      <c r="Y153" s="7">
        <f t="shared" si="9"/>
        <v>0.03684027777777778</v>
      </c>
    </row>
    <row r="154" spans="1:25" ht="12.75">
      <c r="A154">
        <v>2</v>
      </c>
      <c r="B154">
        <v>302</v>
      </c>
      <c r="C154" s="22" t="s">
        <v>31</v>
      </c>
      <c r="F154" t="s">
        <v>184</v>
      </c>
      <c r="G154" s="3" t="str">
        <f t="shared" si="10"/>
        <v>Матвейчук</v>
      </c>
      <c r="H154" s="4" t="str">
        <f>IF(ISERROR(FIND(" ",F154)),"",MID(F154,FIND(" ",F154)+1,500))</f>
        <v>Анна</v>
      </c>
      <c r="I154" t="s">
        <v>515</v>
      </c>
      <c r="J154"/>
      <c r="K154">
        <v>32</v>
      </c>
      <c r="L154" t="s">
        <v>516</v>
      </c>
      <c r="M154" t="s">
        <v>203</v>
      </c>
      <c r="N154" s="9">
        <v>1</v>
      </c>
      <c r="P154" s="7">
        <v>0.04241898148148148</v>
      </c>
      <c r="Q154"/>
      <c r="R154"/>
      <c r="S154"/>
      <c r="T154"/>
      <c r="U154"/>
      <c r="V154"/>
      <c r="W154"/>
      <c r="X154" s="7">
        <f t="shared" si="8"/>
        <v>0.04241898148148148</v>
      </c>
      <c r="Y154" s="7">
        <f t="shared" si="9"/>
        <v>0.04241898148148148</v>
      </c>
    </row>
    <row r="155" spans="1:25" ht="12.75">
      <c r="A155">
        <v>3</v>
      </c>
      <c r="B155">
        <v>472</v>
      </c>
      <c r="C155" s="22" t="s">
        <v>31</v>
      </c>
      <c r="F155" t="s">
        <v>185</v>
      </c>
      <c r="G155" s="3" t="str">
        <f t="shared" si="10"/>
        <v>Ефремова</v>
      </c>
      <c r="H155" s="4" t="str">
        <f>IF(ISERROR(FIND(" ",F155)),"",MID(F155,FIND(" ",F155)+1,500))</f>
        <v>Лидия</v>
      </c>
      <c r="I155" t="s">
        <v>546</v>
      </c>
      <c r="J155"/>
      <c r="K155">
        <v>24</v>
      </c>
      <c r="L155" t="s">
        <v>490</v>
      </c>
      <c r="M155" t="s">
        <v>203</v>
      </c>
      <c r="N155" s="9">
        <v>1</v>
      </c>
      <c r="P155" s="7">
        <v>0.04501157407407407</v>
      </c>
      <c r="Q155"/>
      <c r="R155"/>
      <c r="S155"/>
      <c r="T155"/>
      <c r="U155"/>
      <c r="V155"/>
      <c r="W155"/>
      <c r="X155" s="7">
        <f t="shared" si="8"/>
        <v>0.04501157407407407</v>
      </c>
      <c r="Y155" s="7">
        <f t="shared" si="9"/>
        <v>0.04501157407407407</v>
      </c>
    </row>
    <row r="156" spans="1:25" ht="12.75">
      <c r="A156">
        <v>4</v>
      </c>
      <c r="B156">
        <v>301</v>
      </c>
      <c r="C156" s="22" t="s">
        <v>31</v>
      </c>
      <c r="F156" t="s">
        <v>186</v>
      </c>
      <c r="G156" s="3" t="str">
        <f t="shared" si="10"/>
        <v>Чистякова</v>
      </c>
      <c r="H156" s="4" t="str">
        <f>IF(ISERROR(FIND(" ",F156)),"",MID(F156,FIND(" ",F156)+1,500))</f>
        <v>Ольга</v>
      </c>
      <c r="I156" t="s">
        <v>517</v>
      </c>
      <c r="J156" t="s">
        <v>227</v>
      </c>
      <c r="K156">
        <v>22</v>
      </c>
      <c r="L156" t="s">
        <v>233</v>
      </c>
      <c r="M156" t="s">
        <v>203</v>
      </c>
      <c r="N156" s="9">
        <v>1</v>
      </c>
      <c r="P156" s="7">
        <v>0.04971064814814815</v>
      </c>
      <c r="Q156"/>
      <c r="R156"/>
      <c r="S156"/>
      <c r="T156"/>
      <c r="U156"/>
      <c r="V156"/>
      <c r="W156"/>
      <c r="X156" s="7">
        <f t="shared" si="8"/>
        <v>0.04971064814814815</v>
      </c>
      <c r="Y156" s="7">
        <f t="shared" si="9"/>
        <v>0.04971064814814815</v>
      </c>
    </row>
    <row r="157" spans="16:25" ht="12.75">
      <c r="P157"/>
      <c r="Q157"/>
      <c r="R157"/>
      <c r="S157"/>
      <c r="T157"/>
      <c r="U157"/>
      <c r="V157"/>
      <c r="W157"/>
      <c r="X157"/>
      <c r="Y157"/>
    </row>
    <row r="158" spans="16:25" ht="12.75">
      <c r="P158"/>
      <c r="Q158"/>
      <c r="R158"/>
      <c r="S158"/>
      <c r="T158"/>
      <c r="U158"/>
      <c r="V158"/>
      <c r="W158"/>
      <c r="X158"/>
      <c r="Y158"/>
    </row>
    <row r="159" spans="16:25" ht="12.75">
      <c r="P159"/>
      <c r="Q159"/>
      <c r="R159"/>
      <c r="S159"/>
      <c r="T159"/>
      <c r="U159"/>
      <c r="V159"/>
      <c r="W159"/>
      <c r="X159"/>
      <c r="Y15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2010-03-28T12:36:14Z</dcterms:created>
  <dcterms:modified xsi:type="dcterms:W3CDTF">2010-06-21T04:18:00Z</dcterms:modified>
  <cp:category/>
  <cp:version/>
  <cp:contentType/>
  <cp:contentStatus/>
</cp:coreProperties>
</file>